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<sst xmlns="http://schemas.openxmlformats.org/spreadsheetml/2006/main" count="141" uniqueCount="131">
  <si>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Source:</t>
  </si>
  <si>
    <t>Drug Arrests</t>
  </si>
  <si>
    <t># of drug arrests (Sale or manufacturing)</t>
  </si>
  <si>
    <t># of drug arrests (Possession)</t>
  </si>
  <si>
    <t># of drug arrests 2011 (TOTAL)</t>
  </si>
  <si>
    <t>How many local agencies reporting (Out of how many)</t>
  </si>
  <si>
    <t># of drug arrests 2016 (Sale or manufacturing)</t>
  </si>
  <si>
    <t># of drug arrests 2016 (Possession)</t>
  </si>
  <si>
    <t># of drug arrests 2016 (TOTAL)</t>
  </si>
  <si>
    <t>How many local agencies reporting</t>
  </si>
  <si>
    <t># of drug arrests 2019 (Sale or manufacturing)</t>
  </si>
  <si>
    <t># of drug arrests 2019 (Possession)</t>
  </si>
  <si>
    <t># of drug arrests 2019 (Total)</t>
  </si>
  <si>
    <t># of drug arrests 2020 (Sale or manufacturing)</t>
  </si>
  <si>
    <t># of drug arrests 2020 (Possession)</t>
  </si>
  <si>
    <t># of drug arrests 2020 (Total)</t>
  </si>
  <si>
    <t>Marijuana Arrests</t>
  </si>
  <si>
    <t># of marijuana arrests 2011 (Sale or manufacturing)</t>
  </si>
  <si>
    <t>% of total drug sale or manufacturing arrests for marijuana</t>
  </si>
  <si>
    <t># of marijuana arrests 2011 (Possession)</t>
  </si>
  <si>
    <t># of marijuana arrests 2011 (Total)</t>
  </si>
  <si>
    <t>% of total drug arrests for marijuana</t>
  </si>
  <si>
    <t># of marijuana arrests 2016 (Sale or manufacturing)</t>
  </si>
  <si>
    <t># of marijuana arrests 2016 (Possession)</t>
  </si>
  <si>
    <t># of marijuana arrests 2016 (Total)</t>
  </si>
  <si>
    <t># of marijuana arrests 2019 (Sale or manufacturing)</t>
  </si>
  <si>
    <t># of marijuana arrests (Possession)</t>
  </si>
  <si>
    <t># of marijuana arrests (Total)</t>
  </si>
  <si>
    <t># of marijuana arrests (Sale or manufacturing)</t>
  </si>
  <si>
    <t>https://crime-data-explorer.app.cloud.gov/pages/explorer/crime/arrest</t>
  </si>
  <si>
    <t>Alabama</t>
  </si>
  <si>
    <t>1 (417)</t>
  </si>
  <si>
    <t>Alaska</t>
  </si>
  <si>
    <t>33 (38)</t>
  </si>
  <si>
    <t>Arizona</t>
  </si>
  <si>
    <t>86 (124)</t>
  </si>
  <si>
    <t>Arkansas</t>
  </si>
  <si>
    <t>236 (278)</t>
  </si>
  <si>
    <t>California</t>
  </si>
  <si>
    <t>619 (742)</t>
  </si>
  <si>
    <t>Colorado</t>
  </si>
  <si>
    <t>199 (247)</t>
  </si>
  <si>
    <t>Connecticut</t>
  </si>
  <si>
    <t>102 (106)</t>
  </si>
  <si>
    <t>Delaware</t>
  </si>
  <si>
    <t>54 (62)</t>
  </si>
  <si>
    <t>Florida</t>
  </si>
  <si>
    <t>0 (682)</t>
  </si>
  <si>
    <t>Georgia</t>
  </si>
  <si>
    <t>422 (662)</t>
  </si>
  <si>
    <t>Hawaii</t>
  </si>
  <si>
    <t>4 (4)</t>
  </si>
  <si>
    <t>Idaho</t>
  </si>
  <si>
    <t>105 (113)</t>
  </si>
  <si>
    <t xml:space="preserve">Illinois </t>
  </si>
  <si>
    <t>2 (922)</t>
  </si>
  <si>
    <t>Indiana</t>
  </si>
  <si>
    <t>170 (373)</t>
  </si>
  <si>
    <t>Iowa</t>
  </si>
  <si>
    <t>198 (240)</t>
  </si>
  <si>
    <t>Kansas</t>
  </si>
  <si>
    <t>259 (397)</t>
  </si>
  <si>
    <t>Kentucky</t>
  </si>
  <si>
    <t>369 (457)</t>
  </si>
  <si>
    <t>Louisiana</t>
  </si>
  <si>
    <t>112 (245)</t>
  </si>
  <si>
    <t>Maine</t>
  </si>
  <si>
    <t>163 (169)</t>
  </si>
  <si>
    <t>Maryland</t>
  </si>
  <si>
    <t>135 (157)</t>
  </si>
  <si>
    <t>Massachusetts</t>
  </si>
  <si>
    <t>338 (392)</t>
  </si>
  <si>
    <t>Michigan</t>
  </si>
  <si>
    <t>566 (661)</t>
  </si>
  <si>
    <t>Minnesota</t>
  </si>
  <si>
    <t>325 (331)</t>
  </si>
  <si>
    <t>Mississippi</t>
  </si>
  <si>
    <t>93 (230)</t>
  </si>
  <si>
    <t>Missouri</t>
  </si>
  <si>
    <t>405 (637)</t>
  </si>
  <si>
    <t>Montana</t>
  </si>
  <si>
    <t>96 (116)</t>
  </si>
  <si>
    <t>Nebraska</t>
  </si>
  <si>
    <t>209 (267)</t>
  </si>
  <si>
    <t>Nevada</t>
  </si>
  <si>
    <t>23 (53)</t>
  </si>
  <si>
    <t>New Hampshire</t>
  </si>
  <si>
    <t>153 (198)</t>
  </si>
  <si>
    <t>New Jersey</t>
  </si>
  <si>
    <t>577 (584)</t>
  </si>
  <si>
    <t>New Mexico</t>
  </si>
  <si>
    <t>88 (122)</t>
  </si>
  <si>
    <t>New York</t>
  </si>
  <si>
    <t>506 (600)</t>
  </si>
  <si>
    <t>North Carolina</t>
  </si>
  <si>
    <t>375 (520)</t>
  </si>
  <si>
    <t>North Dakota</t>
  </si>
  <si>
    <t>81 (113)</t>
  </si>
  <si>
    <t>Ohio</t>
  </si>
  <si>
    <t>462 (813)</t>
  </si>
  <si>
    <t>Oklahoma</t>
  </si>
  <si>
    <t>297  (346)</t>
  </si>
  <si>
    <t>Oregon</t>
  </si>
  <si>
    <t>136 (246)</t>
  </si>
  <si>
    <t>Pennsylvania</t>
  </si>
  <si>
    <t>1,327 (1,482)</t>
  </si>
  <si>
    <t>Rhode Island</t>
  </si>
  <si>
    <t>48 (49)</t>
  </si>
  <si>
    <t>South Carolina</t>
  </si>
  <si>
    <t>266 (496)</t>
  </si>
  <si>
    <t>South Dakota</t>
  </si>
  <si>
    <t>109 (150)</t>
  </si>
  <si>
    <t>Tennessee</t>
  </si>
  <si>
    <t>458 (464)</t>
  </si>
  <si>
    <t>Texas</t>
  </si>
  <si>
    <t>1,023 (1,059)</t>
  </si>
  <si>
    <t>Utah</t>
  </si>
  <si>
    <t>123 (141)</t>
  </si>
  <si>
    <t>Vermont</t>
  </si>
  <si>
    <t>70 (88)</t>
  </si>
  <si>
    <t>Virginia</t>
  </si>
  <si>
    <t>340 (421)</t>
  </si>
  <si>
    <t>Washington</t>
  </si>
  <si>
    <t>209 (275)</t>
  </si>
  <si>
    <t>West Virginia</t>
  </si>
  <si>
    <t>249 (434)</t>
  </si>
  <si>
    <t>Wisconsin</t>
  </si>
  <si>
    <t>345 (404)</t>
  </si>
  <si>
    <t>Wyoming</t>
  </si>
  <si>
    <t>61 (71)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</si>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</sst>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Inconsolata"/>
      <family val="2"/>
    </font>
    <font>
      <sz val="10"/>
      <color theme="1"/>
      <name val="Roboto"/>
      <family val="2"/>
    </font>
    <font>
      <u val="single"/>
      <sz val="10"/>
      <color rgb="FF1155CC"/>
      <name val="Arial"/>
      <family val="2"/>
    </font>
    <font>
      <sz val="11"/>
      <color rgb="FF000000"/>
      <name val="Inconsolata"/>
      <family val="2"/>
    </font>
    <font>
      <sz val="10"/>
      <color theme="1"/>
      <name val="Arial"/>
      <family val="2"/>
      <scheme val="minor"/>
    </font>
    <font>
      <b/>
      <sz val="11"/>
      <color rgb="FF000000"/>
      <name val="Inconsolata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Alignment="1">
      <alignment/>
    </xf>
    <xf numFmtId="0" fontId="2" fillId="4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" fillId="4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7" fillId="2" borderId="0" xfId="0" applyFont="1"/>
    <xf numFmtId="0" fontId="7" fillId="2" borderId="0" xfId="0" applyFont="1"/>
    <xf numFmtId="0" fontId="7" fillId="4" borderId="0" xfId="0" applyFont="1"/>
    <xf numFmtId="0" fontId="2" fillId="4" borderId="0" xfId="0" applyFont="1" applyAlignment="1">
      <alignment/>
    </xf>
    <xf numFmtId="3" fontId="2" fillId="4" borderId="0" xfId="0" applyNumberFormat="1" applyFont="1" applyAlignment="1">
      <alignment/>
    </xf>
    <xf numFmtId="3" fontId="2" fillId="4" borderId="0" xfId="0" applyNumberFormat="1" applyFont="1" applyAlignment="1">
      <alignment wrapText="1"/>
    </xf>
    <xf numFmtId="0" fontId="2" fillId="4" borderId="0" xfId="0" applyFont="1" applyAlignment="1">
      <alignment/>
    </xf>
    <xf numFmtId="3" fontId="2" fillId="4" borderId="0" xfId="0" applyNumberFormat="1" applyFont="1" applyAlignment="1">
      <alignment wrapText="1"/>
    </xf>
    <xf numFmtId="0" fontId="2" fillId="4" borderId="0" xfId="0" applyFont="1" applyAlignment="1">
      <alignment wrapText="1"/>
    </xf>
    <xf numFmtId="0" fontId="7" fillId="4" borderId="0" xfId="0" applyFont="1"/>
    <xf numFmtId="3" fontId="2" fillId="4" borderId="0" xfId="0" applyNumberFormat="1" applyFont="1" applyAlignment="1">
      <alignment horizontal="right" wrapText="1"/>
    </xf>
    <xf numFmtId="3" fontId="2" fillId="4" borderId="0" xfId="0" applyNumberFormat="1" applyFont="1" applyAlignment="1">
      <alignment/>
    </xf>
    <xf numFmtId="4" fontId="2" fillId="4" borderId="0" xfId="0" applyNumberFormat="1" applyFont="1" applyAlignment="1">
      <alignment horizontal="right" wrapText="1"/>
    </xf>
    <xf numFmtId="4" fontId="2" fillId="4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4" fontId="4" fillId="2" borderId="0" xfId="0" applyNumberFormat="1" applyFont="1" applyAlignment="1">
      <alignment/>
    </xf>
    <xf numFmtId="0" fontId="2" fillId="0" borderId="0" xfId="0" applyFont="1" applyAlignment="1">
      <alignment/>
    </xf>
    <xf numFmtId="3" fontId="4" fillId="2" borderId="0" xfId="0" applyNumberFormat="1" applyFont="1" applyAlignment="1">
      <alignment horizontal="right"/>
    </xf>
    <xf numFmtId="4" fontId="4" fillId="2" borderId="0" xfId="0" applyNumberFormat="1" applyFont="1" applyAlignment="1">
      <alignment horizontal="right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4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9" fillId="2" borderId="0" xfId="0" applyFont="1"/>
    <xf numFmtId="0" fontId="9" fillId="2" borderId="0" xfId="0" applyFont="1"/>
    <xf numFmtId="0" fontId="9" fillId="4" borderId="0" xfId="0" applyFont="1"/>
    <xf numFmtId="4" fontId="2" fillId="4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4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ime-data-explorer.app.cloud.gov/pages/explorer/crime/arre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X1000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421875" defaultRowHeight="15.75" customHeight="1"/>
  <sheetData>
    <row r="1" spans="1:50" ht="15.75">
      <c r="A1" s="1" t="s">
        <v>0</v>
      </c>
      <c r="B1" s="2"/>
      <c r="C1" s="2" t="s">
        <v>1</v>
      </c>
      <c r="D1" s="3">
        <v>2011</v>
      </c>
      <c r="E1" s="1" t="s">
        <v>2</v>
      </c>
      <c r="F1" s="1" t="s">
        <v>3</v>
      </c>
      <c r="G1" s="4" t="s">
        <v>4</v>
      </c>
      <c r="H1" s="5" t="s">
        <v>5</v>
      </c>
      <c r="I1" s="3">
        <v>2016</v>
      </c>
      <c r="J1" s="6" t="s">
        <v>6</v>
      </c>
      <c r="K1" s="6" t="s">
        <v>7</v>
      </c>
      <c r="L1" s="4" t="s">
        <v>8</v>
      </c>
      <c r="M1" s="5" t="s">
        <v>9</v>
      </c>
      <c r="N1" s="3">
        <v>2019</v>
      </c>
      <c r="O1" s="6" t="s">
        <v>10</v>
      </c>
      <c r="P1" s="6" t="s">
        <v>11</v>
      </c>
      <c r="Q1" s="6" t="s">
        <v>12</v>
      </c>
      <c r="R1" s="5" t="s">
        <v>9</v>
      </c>
      <c r="S1" s="3">
        <v>2020</v>
      </c>
      <c r="T1" s="6" t="s">
        <v>13</v>
      </c>
      <c r="U1" s="6" t="s">
        <v>14</v>
      </c>
      <c r="V1" s="6" t="s">
        <v>15</v>
      </c>
      <c r="W1" s="5" t="s">
        <v>9</v>
      </c>
      <c r="X1" s="7"/>
      <c r="Y1" s="2" t="s">
        <v>16</v>
      </c>
      <c r="Z1" s="3">
        <v>2011</v>
      </c>
      <c r="AA1" s="6" t="s">
        <v>17</v>
      </c>
      <c r="AB1" s="1" t="s">
        <v>18</v>
      </c>
      <c r="AC1" s="6" t="s">
        <v>19</v>
      </c>
      <c r="AD1" s="4" t="s">
        <v>20</v>
      </c>
      <c r="AE1" s="8" t="s">
        <v>21</v>
      </c>
      <c r="AF1" s="3">
        <v>2016</v>
      </c>
      <c r="AG1" s="6" t="s">
        <v>22</v>
      </c>
      <c r="AH1" s="1" t="s">
        <v>18</v>
      </c>
      <c r="AI1" s="6" t="s">
        <v>23</v>
      </c>
      <c r="AJ1" s="6" t="s">
        <v>24</v>
      </c>
      <c r="AK1" s="9" t="s">
        <v>21</v>
      </c>
      <c r="AL1" s="3">
        <v>2019</v>
      </c>
      <c r="AM1" s="6" t="s">
        <v>25</v>
      </c>
      <c r="AN1" s="1" t="s">
        <v>18</v>
      </c>
      <c r="AO1" s="1" t="s">
        <v>26</v>
      </c>
      <c r="AP1" s="1" t="s">
        <v>27</v>
      </c>
      <c r="AQ1" s="9" t="s">
        <v>21</v>
      </c>
      <c r="AR1" s="3">
        <v>2020</v>
      </c>
      <c r="AS1" s="1" t="s">
        <v>28</v>
      </c>
      <c r="AT1" s="1" t="s">
        <v>18</v>
      </c>
      <c r="AU1" s="1" t="s">
        <v>26</v>
      </c>
      <c r="AV1" s="1" t="s">
        <v>27</v>
      </c>
      <c r="AW1" s="8" t="s">
        <v>21</v>
      </c>
      <c r="AX1" s="8"/>
    </row>
    <row r="2" spans="1:50" ht="15.75">
      <c r="A2" s="10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11"/>
      <c r="AX2" s="11"/>
    </row>
    <row r="3" spans="4:50" ht="15.7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1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11"/>
      <c r="AX3" s="11"/>
    </row>
    <row r="4" spans="1:50" ht="15.75">
      <c r="A4" s="12" t="s">
        <v>30</v>
      </c>
      <c r="B4" s="6"/>
      <c r="C4" s="6"/>
      <c r="D4" s="6"/>
      <c r="E4" s="1">
        <v>3</v>
      </c>
      <c r="F4" s="1">
        <v>296</v>
      </c>
      <c r="G4" s="6">
        <f aca="true" t="shared" si="0" ref="G4:G53">E4+F4</f>
        <v>299</v>
      </c>
      <c r="H4" s="1" t="s">
        <v>31</v>
      </c>
      <c r="I4" s="6"/>
      <c r="J4" s="13">
        <v>1496</v>
      </c>
      <c r="K4" s="13">
        <v>8830</v>
      </c>
      <c r="L4" s="14">
        <f aca="true" t="shared" si="1" ref="L4:L53">J4+K4</f>
        <v>10326</v>
      </c>
      <c r="M4" s="1">
        <v>244</v>
      </c>
      <c r="N4" s="6"/>
      <c r="O4" s="1">
        <v>880</v>
      </c>
      <c r="P4" s="1">
        <v>7725</v>
      </c>
      <c r="Q4" s="6">
        <f aca="true" t="shared" si="2" ref="Q4:Q53">O4+P4</f>
        <v>8605</v>
      </c>
      <c r="R4" s="1">
        <v>215</v>
      </c>
      <c r="S4" s="6"/>
      <c r="T4" s="1">
        <v>26</v>
      </c>
      <c r="U4" s="1">
        <v>330</v>
      </c>
      <c r="V4" s="6">
        <f aca="true" t="shared" si="3" ref="V4:V53">T4+U4</f>
        <v>356</v>
      </c>
      <c r="W4" s="1">
        <v>13</v>
      </c>
      <c r="X4" s="6"/>
      <c r="Y4" s="6"/>
      <c r="Z4" s="6"/>
      <c r="AA4" s="1">
        <v>0</v>
      </c>
      <c r="AB4" s="13">
        <f aca="true" t="shared" si="4" ref="AB4:AB53">ROUND(AA4/E4*100,0)</f>
        <v>0</v>
      </c>
      <c r="AC4" s="1">
        <v>165</v>
      </c>
      <c r="AD4" s="6">
        <f aca="true" t="shared" si="5" ref="AD4:AD53">AA4+AC4</f>
        <v>165</v>
      </c>
      <c r="AE4" s="11">
        <f aca="true" t="shared" si="6" ref="AE4:AE53">ROUND(AD4/G4*100,0)</f>
        <v>55</v>
      </c>
      <c r="AF4" s="6"/>
      <c r="AG4" s="1">
        <v>182</v>
      </c>
      <c r="AH4" s="1">
        <f aca="true" t="shared" si="7" ref="AH4:AH53">ROUND(AG4/J4*100,0)</f>
        <v>12</v>
      </c>
      <c r="AI4" s="13">
        <v>2490</v>
      </c>
      <c r="AJ4" s="14">
        <f aca="true" t="shared" si="8" ref="AJ4:AJ53">AG4+AI4</f>
        <v>2672</v>
      </c>
      <c r="AK4" s="6">
        <f aca="true" t="shared" si="9" ref="AK4:AK53">ROUND(AJ4/L4*100,0)</f>
        <v>26</v>
      </c>
      <c r="AL4" s="6"/>
      <c r="AM4" s="1">
        <v>121</v>
      </c>
      <c r="AN4" s="15">
        <f aca="true" t="shared" si="10" ref="AN4:AN53">ROUND(AM4/O4*100,0)</f>
        <v>14</v>
      </c>
      <c r="AO4" s="13">
        <v>1686</v>
      </c>
      <c r="AP4" s="14">
        <f aca="true" t="shared" si="11" ref="AP4:AP53">AM4+AO4</f>
        <v>1807</v>
      </c>
      <c r="AQ4" s="16">
        <f aca="true" t="shared" si="12" ref="AQ4:AQ53">ROUND(AP4/Q4*100,0)</f>
        <v>21</v>
      </c>
      <c r="AR4" s="6"/>
      <c r="AS4" s="1">
        <v>4</v>
      </c>
      <c r="AT4" s="15">
        <f aca="true" t="shared" si="13" ref="AT4:AT53">ROUND(AS4/T4*100,0)</f>
        <v>15</v>
      </c>
      <c r="AU4" s="1">
        <v>90</v>
      </c>
      <c r="AV4" s="6">
        <f aca="true" t="shared" si="14" ref="AV4:AV53">AS4+AU4</f>
        <v>94</v>
      </c>
      <c r="AW4" s="17">
        <f aca="true" t="shared" si="15" ref="AW4:AW53">ROUND(AV4/V4*100,0)</f>
        <v>26</v>
      </c>
      <c r="AX4" s="17"/>
    </row>
    <row r="5" spans="1:50" ht="15.75">
      <c r="A5" s="12" t="s">
        <v>32</v>
      </c>
      <c r="B5" s="6"/>
      <c r="C5" s="6"/>
      <c r="D5" s="6"/>
      <c r="E5" s="1">
        <v>508</v>
      </c>
      <c r="F5" s="13">
        <v>1789</v>
      </c>
      <c r="G5" s="14">
        <f t="shared" si="0"/>
        <v>2297</v>
      </c>
      <c r="H5" s="1" t="s">
        <v>33</v>
      </c>
      <c r="I5" s="6"/>
      <c r="J5" s="1">
        <v>209</v>
      </c>
      <c r="K5" s="1">
        <v>797</v>
      </c>
      <c r="L5" s="6">
        <f t="shared" si="1"/>
        <v>1006</v>
      </c>
      <c r="M5" s="1">
        <v>32</v>
      </c>
      <c r="N5" s="6"/>
      <c r="O5" s="1">
        <v>142</v>
      </c>
      <c r="P5" s="1">
        <v>788</v>
      </c>
      <c r="Q5" s="6">
        <f t="shared" si="2"/>
        <v>930</v>
      </c>
      <c r="R5" s="1">
        <v>19</v>
      </c>
      <c r="S5" s="6"/>
      <c r="T5" s="1">
        <v>117</v>
      </c>
      <c r="U5" s="1">
        <v>691</v>
      </c>
      <c r="V5" s="6">
        <f t="shared" si="3"/>
        <v>808</v>
      </c>
      <c r="W5" s="1">
        <v>31</v>
      </c>
      <c r="X5" s="6"/>
      <c r="Y5" s="6"/>
      <c r="Z5" s="6"/>
      <c r="AA5" s="1">
        <v>156</v>
      </c>
      <c r="AB5" s="13">
        <f t="shared" si="4"/>
        <v>31</v>
      </c>
      <c r="AC5" s="13">
        <v>1395</v>
      </c>
      <c r="AD5" s="14">
        <f t="shared" si="5"/>
        <v>1551</v>
      </c>
      <c r="AE5" s="11">
        <f t="shared" si="6"/>
        <v>68</v>
      </c>
      <c r="AF5" s="6"/>
      <c r="AG5" s="1">
        <v>23</v>
      </c>
      <c r="AH5" s="1">
        <f t="shared" si="7"/>
        <v>11</v>
      </c>
      <c r="AI5" s="1">
        <v>251</v>
      </c>
      <c r="AJ5" s="6">
        <f t="shared" si="8"/>
        <v>274</v>
      </c>
      <c r="AK5" s="6">
        <f t="shared" si="9"/>
        <v>27</v>
      </c>
      <c r="AL5" s="6"/>
      <c r="AM5" s="1">
        <v>17</v>
      </c>
      <c r="AN5" s="15">
        <f t="shared" si="10"/>
        <v>12</v>
      </c>
      <c r="AO5" s="1">
        <v>200</v>
      </c>
      <c r="AP5" s="6">
        <f t="shared" si="11"/>
        <v>217</v>
      </c>
      <c r="AQ5" s="16">
        <f t="shared" si="12"/>
        <v>23</v>
      </c>
      <c r="AR5" s="6"/>
      <c r="AS5" s="1">
        <v>19</v>
      </c>
      <c r="AT5" s="15">
        <f t="shared" si="13"/>
        <v>16</v>
      </c>
      <c r="AU5" s="1">
        <v>119</v>
      </c>
      <c r="AV5" s="6">
        <f t="shared" si="14"/>
        <v>138</v>
      </c>
      <c r="AW5" s="17">
        <f t="shared" si="15"/>
        <v>17</v>
      </c>
      <c r="AX5" s="17"/>
    </row>
    <row r="6" spans="1:50" ht="15.75">
      <c r="A6" s="18" t="s">
        <v>34</v>
      </c>
      <c r="B6" s="18"/>
      <c r="C6" s="18"/>
      <c r="D6" s="18"/>
      <c r="E6" s="19">
        <v>4160</v>
      </c>
      <c r="F6" s="19">
        <v>26816</v>
      </c>
      <c r="G6" s="20">
        <f t="shared" si="0"/>
        <v>30976</v>
      </c>
      <c r="H6" s="21" t="s">
        <v>35</v>
      </c>
      <c r="I6" s="18"/>
      <c r="J6" s="19">
        <v>3579</v>
      </c>
      <c r="K6" s="19">
        <v>26645</v>
      </c>
      <c r="L6" s="20">
        <f t="shared" si="1"/>
        <v>30224</v>
      </c>
      <c r="M6" s="21">
        <v>95</v>
      </c>
      <c r="N6" s="18"/>
      <c r="O6" s="19">
        <v>3606</v>
      </c>
      <c r="P6" s="19">
        <v>27084</v>
      </c>
      <c r="Q6" s="20">
        <f t="shared" si="2"/>
        <v>30690</v>
      </c>
      <c r="R6" s="21">
        <v>96</v>
      </c>
      <c r="S6" s="18"/>
      <c r="T6" s="19">
        <v>2973</v>
      </c>
      <c r="U6" s="19">
        <v>19145</v>
      </c>
      <c r="V6" s="20">
        <f t="shared" si="3"/>
        <v>22118</v>
      </c>
      <c r="W6" s="21">
        <v>88</v>
      </c>
      <c r="X6" s="18"/>
      <c r="Y6" s="18"/>
      <c r="Z6" s="18"/>
      <c r="AA6" s="19">
        <v>1644</v>
      </c>
      <c r="AB6" s="22">
        <f t="shared" si="4"/>
        <v>40</v>
      </c>
      <c r="AC6" s="19">
        <v>16086</v>
      </c>
      <c r="AD6" s="20">
        <f t="shared" si="5"/>
        <v>17730</v>
      </c>
      <c r="AE6" s="11">
        <f t="shared" si="6"/>
        <v>57</v>
      </c>
      <c r="AF6" s="18"/>
      <c r="AG6" s="19">
        <v>1229</v>
      </c>
      <c r="AH6" s="23">
        <f t="shared" si="7"/>
        <v>34</v>
      </c>
      <c r="AI6" s="19">
        <v>14667</v>
      </c>
      <c r="AJ6" s="20">
        <f t="shared" si="8"/>
        <v>15896</v>
      </c>
      <c r="AK6" s="6">
        <f t="shared" si="9"/>
        <v>53</v>
      </c>
      <c r="AL6" s="18"/>
      <c r="AM6" s="21">
        <v>493</v>
      </c>
      <c r="AN6" s="24">
        <f t="shared" si="10"/>
        <v>14</v>
      </c>
      <c r="AO6" s="19">
        <v>11168</v>
      </c>
      <c r="AP6" s="20">
        <f t="shared" si="11"/>
        <v>11661</v>
      </c>
      <c r="AQ6" s="16">
        <f t="shared" si="12"/>
        <v>38</v>
      </c>
      <c r="AR6" s="18"/>
      <c r="AS6" s="21">
        <v>555</v>
      </c>
      <c r="AT6" s="24">
        <f t="shared" si="13"/>
        <v>19</v>
      </c>
      <c r="AU6" s="19">
        <v>5699</v>
      </c>
      <c r="AV6" s="20">
        <f t="shared" si="14"/>
        <v>6254</v>
      </c>
      <c r="AW6" s="17">
        <f t="shared" si="15"/>
        <v>28</v>
      </c>
      <c r="AX6" s="17"/>
    </row>
    <row r="7" spans="1:50" ht="15.75">
      <c r="A7" s="12" t="s">
        <v>36</v>
      </c>
      <c r="B7" s="6"/>
      <c r="C7" s="6"/>
      <c r="D7" s="6"/>
      <c r="E7" s="13">
        <v>1956</v>
      </c>
      <c r="F7" s="13">
        <v>8980</v>
      </c>
      <c r="G7" s="14">
        <f t="shared" si="0"/>
        <v>10936</v>
      </c>
      <c r="H7" s="1" t="s">
        <v>37</v>
      </c>
      <c r="I7" s="6"/>
      <c r="J7" s="13">
        <v>2193</v>
      </c>
      <c r="K7" s="13">
        <v>13702</v>
      </c>
      <c r="L7" s="14">
        <f t="shared" si="1"/>
        <v>15895</v>
      </c>
      <c r="M7" s="1">
        <v>278</v>
      </c>
      <c r="N7" s="6"/>
      <c r="O7" s="13">
        <v>2207</v>
      </c>
      <c r="P7" s="13">
        <v>16731</v>
      </c>
      <c r="Q7" s="14">
        <f t="shared" si="2"/>
        <v>18938</v>
      </c>
      <c r="R7" s="1">
        <v>161</v>
      </c>
      <c r="S7" s="6"/>
      <c r="T7" s="13">
        <v>1775</v>
      </c>
      <c r="U7" s="13">
        <v>13464</v>
      </c>
      <c r="V7" s="14">
        <f t="shared" si="3"/>
        <v>15239</v>
      </c>
      <c r="W7" s="1">
        <v>249</v>
      </c>
      <c r="X7" s="6"/>
      <c r="Y7" s="6"/>
      <c r="Z7" s="6"/>
      <c r="AA7" s="1">
        <v>635</v>
      </c>
      <c r="AB7" s="13">
        <f t="shared" si="4"/>
        <v>32</v>
      </c>
      <c r="AC7" s="13">
        <v>4988</v>
      </c>
      <c r="AD7" s="14">
        <f t="shared" si="5"/>
        <v>5623</v>
      </c>
      <c r="AE7" s="11">
        <f t="shared" si="6"/>
        <v>51</v>
      </c>
      <c r="AF7" s="6"/>
      <c r="AG7" s="1">
        <v>926</v>
      </c>
      <c r="AH7" s="1">
        <f t="shared" si="7"/>
        <v>42</v>
      </c>
      <c r="AI7" s="13">
        <v>7807</v>
      </c>
      <c r="AJ7" s="14">
        <f t="shared" si="8"/>
        <v>8733</v>
      </c>
      <c r="AK7" s="6">
        <f t="shared" si="9"/>
        <v>55</v>
      </c>
      <c r="AL7" s="6"/>
      <c r="AM7" s="1">
        <v>642</v>
      </c>
      <c r="AN7" s="15">
        <f t="shared" si="10"/>
        <v>29</v>
      </c>
      <c r="AO7" s="13">
        <v>6707</v>
      </c>
      <c r="AP7" s="14">
        <f t="shared" si="11"/>
        <v>7349</v>
      </c>
      <c r="AQ7" s="16">
        <f t="shared" si="12"/>
        <v>39</v>
      </c>
      <c r="AR7" s="6"/>
      <c r="AS7" s="1">
        <v>513</v>
      </c>
      <c r="AT7" s="15">
        <f t="shared" si="13"/>
        <v>29</v>
      </c>
      <c r="AU7" s="13">
        <v>5033</v>
      </c>
      <c r="AV7" s="14">
        <f t="shared" si="14"/>
        <v>5546</v>
      </c>
      <c r="AW7" s="17">
        <f t="shared" si="15"/>
        <v>36</v>
      </c>
      <c r="AX7" s="17"/>
    </row>
    <row r="8" spans="1:50" ht="15.75">
      <c r="A8" s="18" t="s">
        <v>38</v>
      </c>
      <c r="B8" s="11"/>
      <c r="C8" s="11"/>
      <c r="D8" s="11"/>
      <c r="E8" s="22">
        <v>33725</v>
      </c>
      <c r="F8" s="22">
        <v>154496</v>
      </c>
      <c r="G8" s="20">
        <f t="shared" si="0"/>
        <v>188221</v>
      </c>
      <c r="H8" s="23" t="s">
        <v>39</v>
      </c>
      <c r="I8" s="11"/>
      <c r="J8" s="22">
        <v>27098</v>
      </c>
      <c r="K8" s="22">
        <v>191918</v>
      </c>
      <c r="L8" s="20">
        <f t="shared" si="1"/>
        <v>219016</v>
      </c>
      <c r="M8" s="23">
        <v>613</v>
      </c>
      <c r="N8" s="11"/>
      <c r="O8" s="22">
        <v>18704</v>
      </c>
      <c r="P8" s="22">
        <v>199970</v>
      </c>
      <c r="Q8" s="20">
        <f t="shared" si="2"/>
        <v>218674</v>
      </c>
      <c r="R8" s="23">
        <v>730</v>
      </c>
      <c r="S8" s="11"/>
      <c r="T8" s="22">
        <v>17529</v>
      </c>
      <c r="U8" s="22">
        <v>168460</v>
      </c>
      <c r="V8" s="20">
        <f t="shared" si="3"/>
        <v>185989</v>
      </c>
      <c r="W8" s="23">
        <v>673</v>
      </c>
      <c r="X8" s="11"/>
      <c r="Y8" s="11"/>
      <c r="Z8" s="11"/>
      <c r="AA8" s="22">
        <v>11609</v>
      </c>
      <c r="AB8" s="22">
        <f t="shared" si="4"/>
        <v>34</v>
      </c>
      <c r="AC8" s="22">
        <v>10026</v>
      </c>
      <c r="AD8" s="20">
        <f t="shared" si="5"/>
        <v>21635</v>
      </c>
      <c r="AE8" s="11">
        <f t="shared" si="6"/>
        <v>11</v>
      </c>
      <c r="AF8" s="11"/>
      <c r="AG8" s="22">
        <v>7657</v>
      </c>
      <c r="AH8" s="23">
        <f t="shared" si="7"/>
        <v>28</v>
      </c>
      <c r="AI8" s="22">
        <v>6099</v>
      </c>
      <c r="AJ8" s="20">
        <f t="shared" si="8"/>
        <v>13756</v>
      </c>
      <c r="AK8" s="6">
        <f t="shared" si="9"/>
        <v>6</v>
      </c>
      <c r="AL8" s="11"/>
      <c r="AM8" s="22">
        <v>1419</v>
      </c>
      <c r="AN8" s="24">
        <f t="shared" si="10"/>
        <v>8</v>
      </c>
      <c r="AO8" s="22">
        <v>3466</v>
      </c>
      <c r="AP8" s="20">
        <f t="shared" si="11"/>
        <v>4885</v>
      </c>
      <c r="AQ8" s="16">
        <f t="shared" si="12"/>
        <v>2</v>
      </c>
      <c r="AR8" s="11"/>
      <c r="AS8" s="22">
        <v>1274</v>
      </c>
      <c r="AT8" s="24">
        <f t="shared" si="13"/>
        <v>7</v>
      </c>
      <c r="AU8" s="22">
        <v>2711</v>
      </c>
      <c r="AV8" s="20">
        <f t="shared" si="14"/>
        <v>3985</v>
      </c>
      <c r="AW8" s="17">
        <f t="shared" si="15"/>
        <v>2</v>
      </c>
      <c r="AX8" s="17"/>
    </row>
    <row r="9" spans="1:50" ht="15.75">
      <c r="A9" s="18" t="s">
        <v>40</v>
      </c>
      <c r="B9" s="18"/>
      <c r="C9" s="18"/>
      <c r="D9" s="11"/>
      <c r="E9" s="25">
        <v>1791</v>
      </c>
      <c r="F9" s="25">
        <v>14108</v>
      </c>
      <c r="G9" s="20">
        <f t="shared" si="0"/>
        <v>15899</v>
      </c>
      <c r="H9" s="25" t="s">
        <v>41</v>
      </c>
      <c r="I9" s="26"/>
      <c r="J9" s="25">
        <v>1956</v>
      </c>
      <c r="K9" s="25">
        <v>13480</v>
      </c>
      <c r="L9" s="20">
        <f t="shared" si="1"/>
        <v>15436</v>
      </c>
      <c r="M9" s="8">
        <v>203</v>
      </c>
      <c r="N9" s="11"/>
      <c r="O9" s="25">
        <v>2036</v>
      </c>
      <c r="P9" s="25">
        <v>15058</v>
      </c>
      <c r="Q9" s="20">
        <f t="shared" si="2"/>
        <v>17094</v>
      </c>
      <c r="R9" s="8">
        <v>200</v>
      </c>
      <c r="S9" s="11"/>
      <c r="T9" s="25">
        <v>1451</v>
      </c>
      <c r="U9" s="27">
        <v>8462</v>
      </c>
      <c r="V9" s="20">
        <f t="shared" si="3"/>
        <v>9913</v>
      </c>
      <c r="W9" s="27">
        <v>204</v>
      </c>
      <c r="X9" s="11"/>
      <c r="Y9" s="11"/>
      <c r="Z9" s="11"/>
      <c r="AA9" s="23">
        <v>593</v>
      </c>
      <c r="AB9" s="22">
        <f t="shared" si="4"/>
        <v>33</v>
      </c>
      <c r="AC9" s="25">
        <v>9894</v>
      </c>
      <c r="AD9" s="20">
        <f t="shared" si="5"/>
        <v>10487</v>
      </c>
      <c r="AE9" s="11">
        <f t="shared" si="6"/>
        <v>66</v>
      </c>
      <c r="AF9" s="11"/>
      <c r="AG9" s="8">
        <v>456</v>
      </c>
      <c r="AH9" s="23">
        <f t="shared" si="7"/>
        <v>23</v>
      </c>
      <c r="AI9" s="25">
        <v>4592</v>
      </c>
      <c r="AJ9" s="20">
        <f t="shared" si="8"/>
        <v>5048</v>
      </c>
      <c r="AK9" s="6">
        <f t="shared" si="9"/>
        <v>33</v>
      </c>
      <c r="AL9" s="11"/>
      <c r="AM9" s="27">
        <v>284</v>
      </c>
      <c r="AN9" s="24">
        <f t="shared" si="10"/>
        <v>14</v>
      </c>
      <c r="AO9" s="27">
        <v>3255</v>
      </c>
      <c r="AP9" s="28">
        <f t="shared" si="11"/>
        <v>3539</v>
      </c>
      <c r="AQ9" s="16">
        <f t="shared" si="12"/>
        <v>21</v>
      </c>
      <c r="AR9" s="11"/>
      <c r="AS9" s="27">
        <v>195</v>
      </c>
      <c r="AT9" s="24">
        <f t="shared" si="13"/>
        <v>13</v>
      </c>
      <c r="AU9" s="27">
        <v>1464</v>
      </c>
      <c r="AV9" s="28">
        <f t="shared" si="14"/>
        <v>1659</v>
      </c>
      <c r="AW9" s="17">
        <f t="shared" si="15"/>
        <v>17</v>
      </c>
      <c r="AX9" s="17"/>
    </row>
    <row r="10" spans="1:50" ht="15.75">
      <c r="A10" s="12" t="s">
        <v>42</v>
      </c>
      <c r="B10" s="6"/>
      <c r="C10" s="6"/>
      <c r="D10" s="6"/>
      <c r="E10" s="29">
        <v>2431</v>
      </c>
      <c r="F10" s="29">
        <v>11232</v>
      </c>
      <c r="G10" s="14">
        <f t="shared" si="0"/>
        <v>13663</v>
      </c>
      <c r="H10" s="1" t="s">
        <v>43</v>
      </c>
      <c r="I10" s="6"/>
      <c r="J10" s="29">
        <v>2395</v>
      </c>
      <c r="K10" s="29">
        <v>6860</v>
      </c>
      <c r="L10" s="14">
        <f t="shared" si="1"/>
        <v>9255</v>
      </c>
      <c r="M10" s="1">
        <v>105</v>
      </c>
      <c r="N10" s="6"/>
      <c r="O10" s="29">
        <v>1638</v>
      </c>
      <c r="P10" s="29">
        <v>5467</v>
      </c>
      <c r="Q10" s="14">
        <f t="shared" si="2"/>
        <v>7105</v>
      </c>
      <c r="R10" s="1">
        <v>107</v>
      </c>
      <c r="S10" s="6"/>
      <c r="T10" s="9">
        <v>999</v>
      </c>
      <c r="U10" s="30">
        <v>3304</v>
      </c>
      <c r="V10" s="31">
        <f t="shared" si="3"/>
        <v>4303</v>
      </c>
      <c r="W10" s="32">
        <v>107</v>
      </c>
      <c r="X10" s="6"/>
      <c r="Y10" s="6"/>
      <c r="Z10" s="6"/>
      <c r="AA10" s="9">
        <v>745</v>
      </c>
      <c r="AB10" s="13">
        <f t="shared" si="4"/>
        <v>31</v>
      </c>
      <c r="AC10" s="29">
        <v>5525</v>
      </c>
      <c r="AD10" s="14">
        <f t="shared" si="5"/>
        <v>6270</v>
      </c>
      <c r="AE10" s="11">
        <f t="shared" si="6"/>
        <v>46</v>
      </c>
      <c r="AF10" s="6"/>
      <c r="AG10" s="9">
        <v>689</v>
      </c>
      <c r="AH10" s="1">
        <f t="shared" si="7"/>
        <v>29</v>
      </c>
      <c r="AI10" s="29">
        <v>1976</v>
      </c>
      <c r="AJ10" s="14">
        <f t="shared" si="8"/>
        <v>2665</v>
      </c>
      <c r="AK10" s="6">
        <f t="shared" si="9"/>
        <v>29</v>
      </c>
      <c r="AL10" s="6"/>
      <c r="AM10" s="30">
        <v>418</v>
      </c>
      <c r="AN10" s="15">
        <f t="shared" si="10"/>
        <v>26</v>
      </c>
      <c r="AO10" s="30">
        <v>1664</v>
      </c>
      <c r="AP10" s="31">
        <f t="shared" si="11"/>
        <v>2082</v>
      </c>
      <c r="AQ10" s="16">
        <f t="shared" si="12"/>
        <v>29</v>
      </c>
      <c r="AR10" s="6"/>
      <c r="AS10" s="30">
        <v>220</v>
      </c>
      <c r="AT10" s="15">
        <f t="shared" si="13"/>
        <v>22</v>
      </c>
      <c r="AU10" s="30">
        <v>858</v>
      </c>
      <c r="AV10" s="31">
        <f t="shared" si="14"/>
        <v>1078</v>
      </c>
      <c r="AW10" s="17">
        <f t="shared" si="15"/>
        <v>25</v>
      </c>
      <c r="AX10" s="17"/>
    </row>
    <row r="11" spans="1:50" ht="15.75">
      <c r="A11" s="12" t="s">
        <v>44</v>
      </c>
      <c r="B11" s="6"/>
      <c r="C11" s="6"/>
      <c r="D11" s="6"/>
      <c r="E11" s="29">
        <v>1676</v>
      </c>
      <c r="F11" s="29">
        <v>3507</v>
      </c>
      <c r="G11" s="14">
        <f t="shared" si="0"/>
        <v>5183</v>
      </c>
      <c r="H11" s="9" t="s">
        <v>45</v>
      </c>
      <c r="I11" s="6"/>
      <c r="J11" s="29">
        <v>1393</v>
      </c>
      <c r="K11" s="29">
        <v>2894</v>
      </c>
      <c r="L11" s="14">
        <f t="shared" si="1"/>
        <v>4287</v>
      </c>
      <c r="M11" s="9">
        <v>56</v>
      </c>
      <c r="N11" s="6"/>
      <c r="O11" s="29">
        <v>1392</v>
      </c>
      <c r="P11" s="29">
        <v>2433</v>
      </c>
      <c r="Q11" s="14">
        <f t="shared" si="2"/>
        <v>3825</v>
      </c>
      <c r="R11" s="9">
        <v>52</v>
      </c>
      <c r="S11" s="6"/>
      <c r="T11" s="29">
        <v>1199</v>
      </c>
      <c r="U11" s="30">
        <v>2107</v>
      </c>
      <c r="V11" s="14">
        <f t="shared" si="3"/>
        <v>3306</v>
      </c>
      <c r="W11" s="30">
        <v>54</v>
      </c>
      <c r="X11" s="6"/>
      <c r="Y11" s="6"/>
      <c r="Z11" s="6"/>
      <c r="AA11" s="30">
        <v>480</v>
      </c>
      <c r="AB11" s="13">
        <f t="shared" si="4"/>
        <v>29</v>
      </c>
      <c r="AC11" s="30">
        <v>2349</v>
      </c>
      <c r="AD11" s="31">
        <f t="shared" si="5"/>
        <v>2829</v>
      </c>
      <c r="AE11" s="11">
        <f t="shared" si="6"/>
        <v>55</v>
      </c>
      <c r="AF11" s="6"/>
      <c r="AG11" s="9">
        <v>268</v>
      </c>
      <c r="AH11" s="1">
        <f t="shared" si="7"/>
        <v>19</v>
      </c>
      <c r="AI11" s="29">
        <v>1133</v>
      </c>
      <c r="AJ11" s="14">
        <f t="shared" si="8"/>
        <v>1401</v>
      </c>
      <c r="AK11" s="6">
        <f t="shared" si="9"/>
        <v>33</v>
      </c>
      <c r="AL11" s="6"/>
      <c r="AM11" s="30">
        <v>289</v>
      </c>
      <c r="AN11" s="15">
        <f t="shared" si="10"/>
        <v>21</v>
      </c>
      <c r="AO11" s="30">
        <v>748</v>
      </c>
      <c r="AP11" s="31">
        <f t="shared" si="11"/>
        <v>1037</v>
      </c>
      <c r="AQ11" s="16">
        <f t="shared" si="12"/>
        <v>27</v>
      </c>
      <c r="AR11" s="6"/>
      <c r="AS11" s="30">
        <v>284</v>
      </c>
      <c r="AT11" s="15">
        <f t="shared" si="13"/>
        <v>24</v>
      </c>
      <c r="AU11" s="30">
        <v>549</v>
      </c>
      <c r="AV11" s="31">
        <f t="shared" si="14"/>
        <v>833</v>
      </c>
      <c r="AW11" s="17">
        <f t="shared" si="15"/>
        <v>25</v>
      </c>
      <c r="AX11" s="17"/>
    </row>
    <row r="12" spans="1:50" ht="15.75">
      <c r="A12" s="12" t="s">
        <v>46</v>
      </c>
      <c r="B12" s="6"/>
      <c r="C12" s="6"/>
      <c r="D12" s="33"/>
      <c r="E12" s="34"/>
      <c r="F12" s="34"/>
      <c r="G12" s="14">
        <f t="shared" si="0"/>
        <v>0</v>
      </c>
      <c r="H12" s="29" t="s">
        <v>47</v>
      </c>
      <c r="I12" s="33"/>
      <c r="J12" s="34"/>
      <c r="K12" s="34"/>
      <c r="L12" s="14">
        <f t="shared" si="1"/>
        <v>0</v>
      </c>
      <c r="M12" s="9">
        <v>0</v>
      </c>
      <c r="N12" s="33"/>
      <c r="O12" s="29">
        <v>4</v>
      </c>
      <c r="P12" s="29">
        <v>177</v>
      </c>
      <c r="Q12" s="14">
        <f t="shared" si="2"/>
        <v>181</v>
      </c>
      <c r="R12" s="29">
        <v>618</v>
      </c>
      <c r="S12" s="33"/>
      <c r="T12" s="29">
        <v>5</v>
      </c>
      <c r="U12" s="30">
        <v>57</v>
      </c>
      <c r="V12" s="14">
        <f t="shared" si="3"/>
        <v>62</v>
      </c>
      <c r="W12" s="30">
        <v>574</v>
      </c>
      <c r="X12" s="6"/>
      <c r="Y12" s="6"/>
      <c r="Z12" s="33"/>
      <c r="AA12" s="30">
        <v>0</v>
      </c>
      <c r="AB12" s="13" t="e">
        <f t="shared" si="4"/>
        <v>#DIV/0!</v>
      </c>
      <c r="AC12" s="30">
        <v>0</v>
      </c>
      <c r="AD12" s="31">
        <f t="shared" si="5"/>
        <v>0</v>
      </c>
      <c r="AE12" s="11" t="e">
        <f t="shared" si="6"/>
        <v>#DIV/0!</v>
      </c>
      <c r="AF12" s="33"/>
      <c r="AG12" s="35">
        <v>0</v>
      </c>
      <c r="AH12" s="1" t="e">
        <f t="shared" si="7"/>
        <v>#DIV/0!</v>
      </c>
      <c r="AI12" s="29">
        <v>0</v>
      </c>
      <c r="AJ12" s="14">
        <f t="shared" si="8"/>
        <v>0</v>
      </c>
      <c r="AK12" s="6" t="e">
        <f t="shared" si="9"/>
        <v>#DIV/0!</v>
      </c>
      <c r="AL12" s="6"/>
      <c r="AM12" s="30">
        <v>2</v>
      </c>
      <c r="AN12" s="15">
        <f t="shared" si="10"/>
        <v>50</v>
      </c>
      <c r="AO12" s="30">
        <v>74</v>
      </c>
      <c r="AP12" s="31">
        <f t="shared" si="11"/>
        <v>76</v>
      </c>
      <c r="AQ12" s="16">
        <f t="shared" si="12"/>
        <v>42</v>
      </c>
      <c r="AR12" s="6"/>
      <c r="AS12" s="30">
        <v>1</v>
      </c>
      <c r="AT12" s="15">
        <f t="shared" si="13"/>
        <v>20</v>
      </c>
      <c r="AU12" s="30">
        <v>16</v>
      </c>
      <c r="AV12" s="31">
        <f t="shared" si="14"/>
        <v>17</v>
      </c>
      <c r="AW12" s="17">
        <f t="shared" si="15"/>
        <v>27</v>
      </c>
      <c r="AX12" s="17"/>
    </row>
    <row r="13" spans="1:50" ht="15.75">
      <c r="A13" s="12" t="s">
        <v>48</v>
      </c>
      <c r="B13" s="6"/>
      <c r="C13" s="6"/>
      <c r="D13" s="12"/>
      <c r="E13" s="35">
        <v>7818</v>
      </c>
      <c r="F13" s="29">
        <v>34276</v>
      </c>
      <c r="G13" s="14">
        <f t="shared" si="0"/>
        <v>42094</v>
      </c>
      <c r="H13" s="1" t="s">
        <v>49</v>
      </c>
      <c r="I13" s="6"/>
      <c r="J13" s="29">
        <v>8177</v>
      </c>
      <c r="K13" s="29">
        <v>36399</v>
      </c>
      <c r="L13" s="14">
        <f t="shared" si="1"/>
        <v>44576</v>
      </c>
      <c r="M13" s="36">
        <v>437</v>
      </c>
      <c r="N13" s="33"/>
      <c r="O13" s="29">
        <v>3736</v>
      </c>
      <c r="P13" s="29">
        <v>18347</v>
      </c>
      <c r="Q13" s="14">
        <f t="shared" si="2"/>
        <v>22083</v>
      </c>
      <c r="R13" s="36">
        <v>189</v>
      </c>
      <c r="S13" s="33"/>
      <c r="T13" s="29">
        <v>2163</v>
      </c>
      <c r="U13" s="30">
        <v>15527</v>
      </c>
      <c r="V13" s="14">
        <f t="shared" si="3"/>
        <v>17690</v>
      </c>
      <c r="W13" s="32">
        <v>301</v>
      </c>
      <c r="X13" s="12"/>
      <c r="Y13" s="12"/>
      <c r="Z13" s="12"/>
      <c r="AA13" s="37">
        <v>2977</v>
      </c>
      <c r="AB13" s="13">
        <f t="shared" si="4"/>
        <v>38</v>
      </c>
      <c r="AC13" s="37">
        <v>23695</v>
      </c>
      <c r="AD13" s="31">
        <f t="shared" si="5"/>
        <v>26672</v>
      </c>
      <c r="AE13" s="11">
        <f t="shared" si="6"/>
        <v>63</v>
      </c>
      <c r="AF13" s="33"/>
      <c r="AG13" s="35">
        <v>2239</v>
      </c>
      <c r="AH13" s="1">
        <f t="shared" si="7"/>
        <v>27</v>
      </c>
      <c r="AI13" s="35">
        <v>24514</v>
      </c>
      <c r="AJ13" s="14">
        <f t="shared" si="8"/>
        <v>26753</v>
      </c>
      <c r="AK13" s="6">
        <f t="shared" si="9"/>
        <v>60</v>
      </c>
      <c r="AL13" s="33"/>
      <c r="AM13" s="37">
        <v>1796</v>
      </c>
      <c r="AN13" s="15">
        <f t="shared" si="10"/>
        <v>48</v>
      </c>
      <c r="AO13" s="37">
        <v>10061</v>
      </c>
      <c r="AP13" s="31">
        <f t="shared" si="11"/>
        <v>11857</v>
      </c>
      <c r="AQ13" s="16">
        <f t="shared" si="12"/>
        <v>54</v>
      </c>
      <c r="AR13" s="33"/>
      <c r="AS13" s="37">
        <v>685</v>
      </c>
      <c r="AT13" s="15">
        <f t="shared" si="13"/>
        <v>32</v>
      </c>
      <c r="AU13" s="37">
        <v>6032</v>
      </c>
      <c r="AV13" s="31">
        <f t="shared" si="14"/>
        <v>6717</v>
      </c>
      <c r="AW13" s="17">
        <f t="shared" si="15"/>
        <v>38</v>
      </c>
      <c r="AX13" s="17"/>
    </row>
    <row r="14" spans="1:50" ht="15.75">
      <c r="A14" s="12" t="s">
        <v>50</v>
      </c>
      <c r="B14" s="6"/>
      <c r="C14" s="6"/>
      <c r="D14" s="33"/>
      <c r="E14" s="35">
        <v>370</v>
      </c>
      <c r="F14" s="29">
        <v>2403</v>
      </c>
      <c r="G14" s="14">
        <f t="shared" si="0"/>
        <v>2773</v>
      </c>
      <c r="H14" s="9" t="s">
        <v>51</v>
      </c>
      <c r="I14" s="33"/>
      <c r="J14" s="29">
        <v>205</v>
      </c>
      <c r="K14" s="29">
        <v>2369</v>
      </c>
      <c r="L14" s="14">
        <f t="shared" si="1"/>
        <v>2574</v>
      </c>
      <c r="M14" s="29">
        <v>4</v>
      </c>
      <c r="N14" s="33"/>
      <c r="O14" s="29">
        <v>191</v>
      </c>
      <c r="P14" s="29">
        <v>2536</v>
      </c>
      <c r="Q14" s="14">
        <f t="shared" si="2"/>
        <v>2727</v>
      </c>
      <c r="R14" s="29">
        <v>4</v>
      </c>
      <c r="S14" s="33"/>
      <c r="T14" s="29">
        <v>93</v>
      </c>
      <c r="U14" s="30">
        <v>1469</v>
      </c>
      <c r="V14" s="14">
        <f t="shared" si="3"/>
        <v>1562</v>
      </c>
      <c r="W14" s="30">
        <v>3</v>
      </c>
      <c r="X14" s="12"/>
      <c r="Y14" s="12"/>
      <c r="Z14" s="12"/>
      <c r="AA14" s="37">
        <v>149</v>
      </c>
      <c r="AB14" s="13">
        <f t="shared" si="4"/>
        <v>40</v>
      </c>
      <c r="AC14" s="37">
        <v>1351</v>
      </c>
      <c r="AD14" s="31">
        <f t="shared" si="5"/>
        <v>1500</v>
      </c>
      <c r="AE14" s="11">
        <f t="shared" si="6"/>
        <v>54</v>
      </c>
      <c r="AF14" s="33"/>
      <c r="AG14" s="35">
        <v>45</v>
      </c>
      <c r="AH14" s="1">
        <f t="shared" si="7"/>
        <v>22</v>
      </c>
      <c r="AI14" s="35">
        <v>1031</v>
      </c>
      <c r="AJ14" s="14">
        <f t="shared" si="8"/>
        <v>1076</v>
      </c>
      <c r="AK14" s="6">
        <f t="shared" si="9"/>
        <v>42</v>
      </c>
      <c r="AL14" s="33"/>
      <c r="AM14" s="37">
        <v>42</v>
      </c>
      <c r="AN14" s="15">
        <f t="shared" si="10"/>
        <v>22</v>
      </c>
      <c r="AO14" s="37">
        <v>812</v>
      </c>
      <c r="AP14" s="31">
        <f t="shared" si="11"/>
        <v>854</v>
      </c>
      <c r="AQ14" s="16">
        <f t="shared" si="12"/>
        <v>31</v>
      </c>
      <c r="AR14" s="33"/>
      <c r="AS14" s="37">
        <v>18</v>
      </c>
      <c r="AT14" s="15">
        <f t="shared" si="13"/>
        <v>19</v>
      </c>
      <c r="AU14" s="37">
        <v>217</v>
      </c>
      <c r="AV14" s="31">
        <f t="shared" si="14"/>
        <v>235</v>
      </c>
      <c r="AW14" s="17">
        <f t="shared" si="15"/>
        <v>15</v>
      </c>
      <c r="AX14" s="17"/>
    </row>
    <row r="15" spans="1:50" ht="15.75">
      <c r="A15" s="12" t="s">
        <v>52</v>
      </c>
      <c r="B15" s="6"/>
      <c r="C15" s="6"/>
      <c r="D15" s="33"/>
      <c r="E15" s="29">
        <v>771</v>
      </c>
      <c r="F15" s="38">
        <v>6116</v>
      </c>
      <c r="G15" s="14">
        <f t="shared" si="0"/>
        <v>6887</v>
      </c>
      <c r="H15" s="36" t="s">
        <v>53</v>
      </c>
      <c r="I15" s="33"/>
      <c r="J15" s="29">
        <v>627</v>
      </c>
      <c r="K15" s="38">
        <v>8625</v>
      </c>
      <c r="L15" s="14">
        <f t="shared" si="1"/>
        <v>9252</v>
      </c>
      <c r="M15" s="36">
        <v>108</v>
      </c>
      <c r="N15" s="33"/>
      <c r="O15" s="29">
        <v>1026</v>
      </c>
      <c r="P15" s="38">
        <v>10134</v>
      </c>
      <c r="Q15" s="14">
        <f t="shared" si="2"/>
        <v>11160</v>
      </c>
      <c r="R15" s="36">
        <v>105</v>
      </c>
      <c r="S15" s="33"/>
      <c r="T15" s="29">
        <v>1171</v>
      </c>
      <c r="U15" s="39">
        <v>7966</v>
      </c>
      <c r="V15" s="14">
        <f t="shared" si="3"/>
        <v>9137</v>
      </c>
      <c r="W15" s="32">
        <v>99</v>
      </c>
      <c r="X15" s="12"/>
      <c r="Y15" s="12"/>
      <c r="Z15" s="12"/>
      <c r="AA15" s="32">
        <v>320</v>
      </c>
      <c r="AB15" s="13">
        <f t="shared" si="4"/>
        <v>42</v>
      </c>
      <c r="AC15" s="32">
        <v>3939</v>
      </c>
      <c r="AD15" s="31">
        <f t="shared" si="5"/>
        <v>4259</v>
      </c>
      <c r="AE15" s="11">
        <f t="shared" si="6"/>
        <v>62</v>
      </c>
      <c r="AF15" s="12"/>
      <c r="AG15" s="40">
        <v>199</v>
      </c>
      <c r="AH15" s="1">
        <f t="shared" si="7"/>
        <v>32</v>
      </c>
      <c r="AI15" s="36">
        <v>4760</v>
      </c>
      <c r="AJ15" s="14">
        <f t="shared" si="8"/>
        <v>4959</v>
      </c>
      <c r="AK15" s="6">
        <f t="shared" si="9"/>
        <v>54</v>
      </c>
      <c r="AL15" s="12"/>
      <c r="AM15" s="32">
        <v>450</v>
      </c>
      <c r="AN15" s="15">
        <f t="shared" si="10"/>
        <v>44</v>
      </c>
      <c r="AO15" s="32">
        <v>5323</v>
      </c>
      <c r="AP15" s="31">
        <f t="shared" si="11"/>
        <v>5773</v>
      </c>
      <c r="AQ15" s="16">
        <f t="shared" si="12"/>
        <v>52</v>
      </c>
      <c r="AR15" s="12"/>
      <c r="AS15" s="32">
        <v>440</v>
      </c>
      <c r="AT15" s="15">
        <f t="shared" si="13"/>
        <v>38</v>
      </c>
      <c r="AU15" s="32">
        <v>4105</v>
      </c>
      <c r="AV15" s="31">
        <f t="shared" si="14"/>
        <v>4545</v>
      </c>
      <c r="AW15" s="17">
        <f t="shared" si="15"/>
        <v>50</v>
      </c>
      <c r="AX15" s="17"/>
    </row>
    <row r="16" spans="1:50" ht="15.75">
      <c r="A16" s="12" t="s">
        <v>54</v>
      </c>
      <c r="B16" s="6"/>
      <c r="C16" s="6"/>
      <c r="D16" s="33"/>
      <c r="E16" s="29">
        <v>126</v>
      </c>
      <c r="F16" s="41">
        <v>493</v>
      </c>
      <c r="G16" s="14">
        <f t="shared" si="0"/>
        <v>619</v>
      </c>
      <c r="H16" s="29" t="s">
        <v>55</v>
      </c>
      <c r="I16" s="33"/>
      <c r="J16" s="29">
        <v>95</v>
      </c>
      <c r="K16" s="41">
        <v>274</v>
      </c>
      <c r="L16" s="14">
        <f t="shared" si="1"/>
        <v>369</v>
      </c>
      <c r="M16" s="29">
        <v>2</v>
      </c>
      <c r="N16" s="33"/>
      <c r="O16" s="29">
        <v>57</v>
      </c>
      <c r="P16" s="41">
        <v>479</v>
      </c>
      <c r="Q16" s="14">
        <f t="shared" si="2"/>
        <v>536</v>
      </c>
      <c r="R16" s="29">
        <v>1</v>
      </c>
      <c r="S16" s="33"/>
      <c r="T16" s="29">
        <v>35</v>
      </c>
      <c r="U16" s="42">
        <v>241</v>
      </c>
      <c r="V16" s="14">
        <f t="shared" si="3"/>
        <v>276</v>
      </c>
      <c r="W16" s="30">
        <v>1</v>
      </c>
      <c r="X16" s="12"/>
      <c r="Y16" s="12"/>
      <c r="Z16" s="33"/>
      <c r="AA16" s="37">
        <v>61</v>
      </c>
      <c r="AB16" s="13">
        <f t="shared" si="4"/>
        <v>48</v>
      </c>
      <c r="AC16" s="37">
        <v>323</v>
      </c>
      <c r="AD16" s="31">
        <f t="shared" si="5"/>
        <v>384</v>
      </c>
      <c r="AE16" s="11">
        <f t="shared" si="6"/>
        <v>62</v>
      </c>
      <c r="AF16" s="33"/>
      <c r="AG16" s="35">
        <v>26</v>
      </c>
      <c r="AH16" s="1">
        <f t="shared" si="7"/>
        <v>27</v>
      </c>
      <c r="AI16" s="35">
        <v>172</v>
      </c>
      <c r="AJ16" s="14">
        <f t="shared" si="8"/>
        <v>198</v>
      </c>
      <c r="AK16" s="6">
        <f t="shared" si="9"/>
        <v>54</v>
      </c>
      <c r="AL16" s="33"/>
      <c r="AM16" s="37">
        <v>15</v>
      </c>
      <c r="AN16" s="15">
        <f t="shared" si="10"/>
        <v>26</v>
      </c>
      <c r="AO16" s="37">
        <v>310</v>
      </c>
      <c r="AP16" s="31">
        <f t="shared" si="11"/>
        <v>325</v>
      </c>
      <c r="AQ16" s="16">
        <f t="shared" si="12"/>
        <v>61</v>
      </c>
      <c r="AR16" s="33"/>
      <c r="AS16" s="37">
        <v>9</v>
      </c>
      <c r="AT16" s="15">
        <f t="shared" si="13"/>
        <v>26</v>
      </c>
      <c r="AU16" s="37">
        <v>140</v>
      </c>
      <c r="AV16" s="31">
        <f t="shared" si="14"/>
        <v>149</v>
      </c>
      <c r="AW16" s="17">
        <f t="shared" si="15"/>
        <v>54</v>
      </c>
      <c r="AX16" s="17"/>
    </row>
    <row r="17" spans="1:50" ht="15.75">
      <c r="A17" s="12" t="s">
        <v>56</v>
      </c>
      <c r="B17" s="6"/>
      <c r="C17" s="6"/>
      <c r="D17" s="33"/>
      <c r="E17" s="29">
        <v>5420</v>
      </c>
      <c r="F17" s="29">
        <v>17452</v>
      </c>
      <c r="G17" s="14">
        <f t="shared" si="0"/>
        <v>22872</v>
      </c>
      <c r="H17" s="36" t="s">
        <v>57</v>
      </c>
      <c r="I17" s="33"/>
      <c r="J17" s="35">
        <v>3918</v>
      </c>
      <c r="K17" s="29">
        <v>14481</v>
      </c>
      <c r="L17" s="14">
        <f t="shared" si="1"/>
        <v>18399</v>
      </c>
      <c r="M17" s="36">
        <v>213</v>
      </c>
      <c r="N17" s="33"/>
      <c r="O17" s="29">
        <v>3956</v>
      </c>
      <c r="P17" s="29">
        <v>16100</v>
      </c>
      <c r="Q17" s="14">
        <f t="shared" si="2"/>
        <v>20056</v>
      </c>
      <c r="R17" s="36">
        <v>183</v>
      </c>
      <c r="S17" s="33"/>
      <c r="T17" s="35">
        <v>1627</v>
      </c>
      <c r="U17" s="30">
        <v>10887</v>
      </c>
      <c r="V17" s="14">
        <f t="shared" si="3"/>
        <v>12514</v>
      </c>
      <c r="W17" s="32">
        <v>116</v>
      </c>
      <c r="X17" s="6"/>
      <c r="Y17" s="6"/>
      <c r="Z17" s="6"/>
      <c r="AA17" s="32">
        <v>1860</v>
      </c>
      <c r="AB17" s="13">
        <f t="shared" si="4"/>
        <v>34</v>
      </c>
      <c r="AC17" s="32">
        <v>11335</v>
      </c>
      <c r="AD17" s="31">
        <f t="shared" si="5"/>
        <v>13195</v>
      </c>
      <c r="AE17" s="11">
        <f t="shared" si="6"/>
        <v>58</v>
      </c>
      <c r="AF17" s="6"/>
      <c r="AG17" s="13">
        <v>1113</v>
      </c>
      <c r="AH17" s="1">
        <f t="shared" si="7"/>
        <v>28</v>
      </c>
      <c r="AI17" s="13">
        <v>8124</v>
      </c>
      <c r="AJ17" s="14">
        <f t="shared" si="8"/>
        <v>9237</v>
      </c>
      <c r="AK17" s="6">
        <f t="shared" si="9"/>
        <v>50</v>
      </c>
      <c r="AL17" s="6"/>
      <c r="AM17" s="32">
        <v>1081</v>
      </c>
      <c r="AN17" s="15">
        <f t="shared" si="10"/>
        <v>27</v>
      </c>
      <c r="AO17" s="32">
        <v>7445</v>
      </c>
      <c r="AP17" s="31">
        <f t="shared" si="11"/>
        <v>8526</v>
      </c>
      <c r="AQ17" s="16">
        <f t="shared" si="12"/>
        <v>43</v>
      </c>
      <c r="AR17" s="6"/>
      <c r="AS17" s="32">
        <v>382</v>
      </c>
      <c r="AT17" s="15">
        <f t="shared" si="13"/>
        <v>23</v>
      </c>
      <c r="AU17" s="32">
        <v>4436</v>
      </c>
      <c r="AV17" s="31">
        <f t="shared" si="14"/>
        <v>4818</v>
      </c>
      <c r="AW17" s="17">
        <f t="shared" si="15"/>
        <v>39</v>
      </c>
      <c r="AX17" s="17"/>
    </row>
    <row r="18" spans="1:50" ht="15.75">
      <c r="A18" s="12" t="s">
        <v>58</v>
      </c>
      <c r="B18" s="6"/>
      <c r="C18" s="6"/>
      <c r="D18" s="33"/>
      <c r="E18" s="29">
        <v>1022</v>
      </c>
      <c r="F18" s="29">
        <v>8225</v>
      </c>
      <c r="G18" s="14">
        <f t="shared" si="0"/>
        <v>9247</v>
      </c>
      <c r="H18" s="35" t="s">
        <v>59</v>
      </c>
      <c r="I18" s="33"/>
      <c r="J18" s="35">
        <v>1052</v>
      </c>
      <c r="K18" s="29">
        <v>8625</v>
      </c>
      <c r="L18" s="14">
        <f t="shared" si="1"/>
        <v>9677</v>
      </c>
      <c r="M18" s="29">
        <v>215</v>
      </c>
      <c r="N18" s="33"/>
      <c r="O18" s="29">
        <v>892</v>
      </c>
      <c r="P18" s="29">
        <v>8827</v>
      </c>
      <c r="Q18" s="14">
        <f t="shared" si="2"/>
        <v>9719</v>
      </c>
      <c r="R18" s="35">
        <v>203</v>
      </c>
      <c r="S18" s="33"/>
      <c r="T18" s="35">
        <v>795</v>
      </c>
      <c r="U18" s="30">
        <v>7518</v>
      </c>
      <c r="V18" s="14">
        <f t="shared" si="3"/>
        <v>8313</v>
      </c>
      <c r="W18" s="30">
        <v>226</v>
      </c>
      <c r="X18" s="6"/>
      <c r="Y18" s="6"/>
      <c r="Z18" s="6"/>
      <c r="AA18" s="30">
        <v>504</v>
      </c>
      <c r="AB18" s="13">
        <f t="shared" si="4"/>
        <v>49</v>
      </c>
      <c r="AC18" s="30">
        <v>5937</v>
      </c>
      <c r="AD18" s="31">
        <f t="shared" si="5"/>
        <v>6441</v>
      </c>
      <c r="AE18" s="11">
        <f t="shared" si="6"/>
        <v>70</v>
      </c>
      <c r="AF18" s="6"/>
      <c r="AG18" s="9">
        <v>482</v>
      </c>
      <c r="AH18" s="1">
        <f t="shared" si="7"/>
        <v>46</v>
      </c>
      <c r="AI18" s="29">
        <v>5195</v>
      </c>
      <c r="AJ18" s="14">
        <f t="shared" si="8"/>
        <v>5677</v>
      </c>
      <c r="AK18" s="6">
        <f t="shared" si="9"/>
        <v>59</v>
      </c>
      <c r="AL18" s="6"/>
      <c r="AM18" s="30">
        <v>377</v>
      </c>
      <c r="AN18" s="15">
        <f t="shared" si="10"/>
        <v>42</v>
      </c>
      <c r="AO18" s="30">
        <v>4946</v>
      </c>
      <c r="AP18" s="31">
        <f t="shared" si="11"/>
        <v>5323</v>
      </c>
      <c r="AQ18" s="16">
        <f t="shared" si="12"/>
        <v>55</v>
      </c>
      <c r="AR18" s="6"/>
      <c r="AS18" s="30">
        <v>348</v>
      </c>
      <c r="AT18" s="15">
        <f t="shared" si="13"/>
        <v>44</v>
      </c>
      <c r="AU18" s="30">
        <v>4214</v>
      </c>
      <c r="AV18" s="31">
        <f t="shared" si="14"/>
        <v>4562</v>
      </c>
      <c r="AW18" s="17">
        <f t="shared" si="15"/>
        <v>55</v>
      </c>
      <c r="AX18" s="17"/>
    </row>
    <row r="19" spans="1:50" ht="15.75">
      <c r="A19" s="12" t="s">
        <v>60</v>
      </c>
      <c r="B19" s="6"/>
      <c r="C19" s="6"/>
      <c r="D19" s="33"/>
      <c r="E19" s="29">
        <v>3049</v>
      </c>
      <c r="F19" s="36">
        <v>4804</v>
      </c>
      <c r="G19" s="14">
        <f t="shared" si="0"/>
        <v>7853</v>
      </c>
      <c r="H19" s="36" t="s">
        <v>61</v>
      </c>
      <c r="I19" s="33"/>
      <c r="J19" s="29">
        <v>1842</v>
      </c>
      <c r="K19" s="13">
        <v>6772</v>
      </c>
      <c r="L19" s="14">
        <f t="shared" si="1"/>
        <v>8614</v>
      </c>
      <c r="M19" s="36">
        <v>247</v>
      </c>
      <c r="N19" s="33"/>
      <c r="O19" s="29">
        <v>1350</v>
      </c>
      <c r="P19" s="13">
        <v>8516</v>
      </c>
      <c r="Q19" s="14">
        <f t="shared" si="2"/>
        <v>9866</v>
      </c>
      <c r="R19" s="36">
        <v>260</v>
      </c>
      <c r="S19" s="33"/>
      <c r="T19" s="29">
        <v>1178</v>
      </c>
      <c r="U19" s="32">
        <v>7973</v>
      </c>
      <c r="V19" s="14">
        <f t="shared" si="3"/>
        <v>9151</v>
      </c>
      <c r="W19" s="32">
        <v>222</v>
      </c>
      <c r="X19" s="6"/>
      <c r="Y19" s="6"/>
      <c r="Z19" s="6"/>
      <c r="AA19" s="32">
        <v>1927</v>
      </c>
      <c r="AB19" s="13">
        <f t="shared" si="4"/>
        <v>63</v>
      </c>
      <c r="AC19" s="32">
        <v>3145</v>
      </c>
      <c r="AD19" s="31">
        <f t="shared" si="5"/>
        <v>5072</v>
      </c>
      <c r="AE19" s="11">
        <f t="shared" si="6"/>
        <v>65</v>
      </c>
      <c r="AF19" s="6"/>
      <c r="AG19" s="1">
        <v>974</v>
      </c>
      <c r="AH19" s="1">
        <f t="shared" si="7"/>
        <v>53</v>
      </c>
      <c r="AI19" s="13">
        <v>3820</v>
      </c>
      <c r="AJ19" s="14">
        <f t="shared" si="8"/>
        <v>4794</v>
      </c>
      <c r="AK19" s="6">
        <f t="shared" si="9"/>
        <v>56</v>
      </c>
      <c r="AL19" s="6"/>
      <c r="AM19" s="32">
        <v>566</v>
      </c>
      <c r="AN19" s="15">
        <f t="shared" si="10"/>
        <v>42</v>
      </c>
      <c r="AO19" s="32">
        <v>4564</v>
      </c>
      <c r="AP19" s="31">
        <f t="shared" si="11"/>
        <v>5130</v>
      </c>
      <c r="AQ19" s="16">
        <f t="shared" si="12"/>
        <v>52</v>
      </c>
      <c r="AR19" s="6"/>
      <c r="AS19" s="32">
        <v>486</v>
      </c>
      <c r="AT19" s="15">
        <f t="shared" si="13"/>
        <v>41</v>
      </c>
      <c r="AU19" s="32">
        <v>4360</v>
      </c>
      <c r="AV19" s="31">
        <f t="shared" si="14"/>
        <v>4846</v>
      </c>
      <c r="AW19" s="17">
        <f t="shared" si="15"/>
        <v>53</v>
      </c>
      <c r="AX19" s="17"/>
    </row>
    <row r="20" spans="1:50" ht="15.75">
      <c r="A20" s="12" t="s">
        <v>62</v>
      </c>
      <c r="B20" s="6"/>
      <c r="C20" s="6"/>
      <c r="D20" s="33"/>
      <c r="E20" s="29">
        <v>6765</v>
      </c>
      <c r="F20" s="35">
        <v>14703</v>
      </c>
      <c r="G20" s="14">
        <f t="shared" si="0"/>
        <v>21468</v>
      </c>
      <c r="H20" s="29" t="s">
        <v>63</v>
      </c>
      <c r="I20" s="33"/>
      <c r="J20" s="29">
        <v>5230</v>
      </c>
      <c r="K20" s="29">
        <v>18084</v>
      </c>
      <c r="L20" s="14">
        <f t="shared" si="1"/>
        <v>23314</v>
      </c>
      <c r="M20" s="29">
        <v>423</v>
      </c>
      <c r="N20" s="33"/>
      <c r="O20" s="29">
        <v>5490</v>
      </c>
      <c r="P20" s="29">
        <v>20120</v>
      </c>
      <c r="Q20" s="14">
        <f t="shared" si="2"/>
        <v>25610</v>
      </c>
      <c r="R20" s="29">
        <v>403</v>
      </c>
      <c r="S20" s="33"/>
      <c r="T20" s="29">
        <v>4126</v>
      </c>
      <c r="U20" s="30">
        <v>12991</v>
      </c>
      <c r="V20" s="14">
        <f t="shared" si="3"/>
        <v>17117</v>
      </c>
      <c r="W20" s="30">
        <v>336</v>
      </c>
      <c r="X20" s="6"/>
      <c r="Y20" s="6"/>
      <c r="Z20" s="6"/>
      <c r="AA20" s="30">
        <v>1695</v>
      </c>
      <c r="AB20" s="13">
        <f t="shared" si="4"/>
        <v>25</v>
      </c>
      <c r="AC20" s="30">
        <v>7728</v>
      </c>
      <c r="AD20" s="31">
        <f t="shared" si="5"/>
        <v>9423</v>
      </c>
      <c r="AE20" s="11">
        <f t="shared" si="6"/>
        <v>44</v>
      </c>
      <c r="AF20" s="6"/>
      <c r="AG20" s="9">
        <v>938</v>
      </c>
      <c r="AH20" s="1">
        <f t="shared" si="7"/>
        <v>18</v>
      </c>
      <c r="AI20" s="29">
        <v>5130</v>
      </c>
      <c r="AJ20" s="14">
        <f t="shared" si="8"/>
        <v>6068</v>
      </c>
      <c r="AK20" s="6">
        <f t="shared" si="9"/>
        <v>26</v>
      </c>
      <c r="AL20" s="6"/>
      <c r="AM20" s="30">
        <v>838</v>
      </c>
      <c r="AN20" s="15">
        <f t="shared" si="10"/>
        <v>15</v>
      </c>
      <c r="AO20" s="30">
        <v>4248</v>
      </c>
      <c r="AP20" s="31">
        <f t="shared" si="11"/>
        <v>5086</v>
      </c>
      <c r="AQ20" s="16">
        <f t="shared" si="12"/>
        <v>20</v>
      </c>
      <c r="AR20" s="6"/>
      <c r="AS20" s="30">
        <v>580</v>
      </c>
      <c r="AT20" s="15">
        <f t="shared" si="13"/>
        <v>14</v>
      </c>
      <c r="AU20" s="30">
        <v>2185</v>
      </c>
      <c r="AV20" s="31">
        <f t="shared" si="14"/>
        <v>2765</v>
      </c>
      <c r="AW20" s="17">
        <f t="shared" si="15"/>
        <v>16</v>
      </c>
      <c r="AX20" s="17"/>
    </row>
    <row r="21" spans="1:50" ht="15.75">
      <c r="A21" s="12" t="s">
        <v>64</v>
      </c>
      <c r="B21" s="6"/>
      <c r="C21" s="6"/>
      <c r="D21" s="33"/>
      <c r="E21" s="29">
        <v>2376</v>
      </c>
      <c r="F21" s="13">
        <v>12483</v>
      </c>
      <c r="G21" s="14">
        <f t="shared" si="0"/>
        <v>14859</v>
      </c>
      <c r="H21" s="36" t="s">
        <v>65</v>
      </c>
      <c r="I21" s="33"/>
      <c r="J21" s="29">
        <v>5015</v>
      </c>
      <c r="K21" s="13">
        <v>24896</v>
      </c>
      <c r="L21" s="14">
        <f t="shared" si="1"/>
        <v>29911</v>
      </c>
      <c r="M21" s="36">
        <v>178</v>
      </c>
      <c r="N21" s="33"/>
      <c r="O21" s="29">
        <v>4476</v>
      </c>
      <c r="P21" s="13">
        <v>27109</v>
      </c>
      <c r="Q21" s="14">
        <f t="shared" si="2"/>
        <v>31585</v>
      </c>
      <c r="R21" s="36">
        <v>155</v>
      </c>
      <c r="S21" s="33"/>
      <c r="T21" s="29">
        <v>2967</v>
      </c>
      <c r="U21" s="32">
        <v>18748</v>
      </c>
      <c r="V21" s="14">
        <f t="shared" si="3"/>
        <v>21715</v>
      </c>
      <c r="W21" s="32">
        <v>123</v>
      </c>
      <c r="X21" s="6"/>
      <c r="Y21" s="6"/>
      <c r="Z21" s="33"/>
      <c r="AA21" s="30">
        <v>884</v>
      </c>
      <c r="AB21" s="13">
        <f t="shared" si="4"/>
        <v>37</v>
      </c>
      <c r="AC21" s="32">
        <v>7862</v>
      </c>
      <c r="AD21" s="31">
        <f t="shared" si="5"/>
        <v>8746</v>
      </c>
      <c r="AE21" s="11">
        <f t="shared" si="6"/>
        <v>59</v>
      </c>
      <c r="AF21" s="33"/>
      <c r="AG21" s="29">
        <v>1725</v>
      </c>
      <c r="AH21" s="1">
        <f t="shared" si="7"/>
        <v>34</v>
      </c>
      <c r="AI21" s="13">
        <v>14865</v>
      </c>
      <c r="AJ21" s="14">
        <f t="shared" si="8"/>
        <v>16590</v>
      </c>
      <c r="AK21" s="6">
        <f t="shared" si="9"/>
        <v>55</v>
      </c>
      <c r="AL21" s="33"/>
      <c r="AM21" s="30">
        <v>1685</v>
      </c>
      <c r="AN21" s="15">
        <f t="shared" si="10"/>
        <v>38</v>
      </c>
      <c r="AO21" s="32">
        <v>16976</v>
      </c>
      <c r="AP21" s="31">
        <f t="shared" si="11"/>
        <v>18661</v>
      </c>
      <c r="AQ21" s="16">
        <f t="shared" si="12"/>
        <v>59</v>
      </c>
      <c r="AR21" s="33"/>
      <c r="AS21" s="30">
        <v>1215</v>
      </c>
      <c r="AT21" s="15">
        <f t="shared" si="13"/>
        <v>41</v>
      </c>
      <c r="AU21" s="32">
        <v>12065</v>
      </c>
      <c r="AV21" s="31">
        <f t="shared" si="14"/>
        <v>13280</v>
      </c>
      <c r="AW21" s="17">
        <f t="shared" si="15"/>
        <v>61</v>
      </c>
      <c r="AX21" s="17"/>
    </row>
    <row r="22" spans="1:50" ht="15.75">
      <c r="A22" s="12" t="s">
        <v>66</v>
      </c>
      <c r="B22" s="6"/>
      <c r="C22" s="6"/>
      <c r="D22" s="33"/>
      <c r="E22" s="29">
        <v>1277</v>
      </c>
      <c r="F22" s="29">
        <v>4330</v>
      </c>
      <c r="G22" s="14">
        <f t="shared" si="0"/>
        <v>5607</v>
      </c>
      <c r="H22" s="29" t="s">
        <v>67</v>
      </c>
      <c r="I22" s="33"/>
      <c r="J22" s="29">
        <v>1108</v>
      </c>
      <c r="K22" s="29">
        <v>4307</v>
      </c>
      <c r="L22" s="14">
        <f t="shared" si="1"/>
        <v>5415</v>
      </c>
      <c r="M22" s="29">
        <v>195</v>
      </c>
      <c r="N22" s="33"/>
      <c r="O22" s="29">
        <v>1052</v>
      </c>
      <c r="P22" s="29">
        <v>2566</v>
      </c>
      <c r="Q22" s="14">
        <f t="shared" si="2"/>
        <v>3618</v>
      </c>
      <c r="R22" s="29">
        <v>132</v>
      </c>
      <c r="S22" s="33"/>
      <c r="T22" s="29">
        <v>1054</v>
      </c>
      <c r="U22" s="30">
        <v>2121</v>
      </c>
      <c r="V22" s="14">
        <f t="shared" si="3"/>
        <v>3175</v>
      </c>
      <c r="W22" s="30">
        <v>129</v>
      </c>
      <c r="X22" s="6"/>
      <c r="Y22" s="6"/>
      <c r="Z22" s="33"/>
      <c r="AA22" s="30">
        <v>460</v>
      </c>
      <c r="AB22" s="13">
        <f t="shared" si="4"/>
        <v>36</v>
      </c>
      <c r="AC22" s="30">
        <v>2609</v>
      </c>
      <c r="AD22" s="31">
        <f t="shared" si="5"/>
        <v>3069</v>
      </c>
      <c r="AE22" s="11">
        <f t="shared" si="6"/>
        <v>55</v>
      </c>
      <c r="AF22" s="33"/>
      <c r="AG22" s="29">
        <v>196</v>
      </c>
      <c r="AH22" s="1">
        <f t="shared" si="7"/>
        <v>18</v>
      </c>
      <c r="AI22" s="29">
        <v>2448</v>
      </c>
      <c r="AJ22" s="14">
        <f t="shared" si="8"/>
        <v>2644</v>
      </c>
      <c r="AK22" s="6">
        <f t="shared" si="9"/>
        <v>49</v>
      </c>
      <c r="AL22" s="33"/>
      <c r="AM22" s="30">
        <v>85</v>
      </c>
      <c r="AN22" s="15">
        <f t="shared" si="10"/>
        <v>8</v>
      </c>
      <c r="AO22" s="30">
        <v>505</v>
      </c>
      <c r="AP22" s="31">
        <f t="shared" si="11"/>
        <v>590</v>
      </c>
      <c r="AQ22" s="16">
        <f t="shared" si="12"/>
        <v>16</v>
      </c>
      <c r="AR22" s="33"/>
      <c r="AS22" s="30">
        <v>43</v>
      </c>
      <c r="AT22" s="15">
        <f t="shared" si="13"/>
        <v>4</v>
      </c>
      <c r="AU22" s="30">
        <v>225</v>
      </c>
      <c r="AV22" s="31">
        <f t="shared" si="14"/>
        <v>268</v>
      </c>
      <c r="AW22" s="17">
        <f t="shared" si="15"/>
        <v>8</v>
      </c>
      <c r="AX22" s="17"/>
    </row>
    <row r="23" spans="1:50" ht="15.75">
      <c r="A23" s="12" t="s">
        <v>68</v>
      </c>
      <c r="B23" s="6"/>
      <c r="C23" s="6"/>
      <c r="D23" s="6"/>
      <c r="E23" s="13">
        <v>8142</v>
      </c>
      <c r="F23" s="13">
        <v>35086</v>
      </c>
      <c r="G23" s="14">
        <f t="shared" si="0"/>
        <v>43228</v>
      </c>
      <c r="H23" s="1" t="s">
        <v>69</v>
      </c>
      <c r="I23" s="6"/>
      <c r="J23" s="13">
        <v>7246</v>
      </c>
      <c r="K23" s="13">
        <v>25640</v>
      </c>
      <c r="L23" s="14">
        <f t="shared" si="1"/>
        <v>32886</v>
      </c>
      <c r="M23" s="1">
        <v>148</v>
      </c>
      <c r="N23" s="6"/>
      <c r="O23" s="13">
        <v>5678</v>
      </c>
      <c r="P23" s="13">
        <v>25038</v>
      </c>
      <c r="Q23" s="14">
        <f t="shared" si="2"/>
        <v>30716</v>
      </c>
      <c r="R23" s="1">
        <v>153</v>
      </c>
      <c r="S23" s="6"/>
      <c r="T23" s="1">
        <v>287</v>
      </c>
      <c r="U23" s="32">
        <v>1566</v>
      </c>
      <c r="V23" s="31">
        <f t="shared" si="3"/>
        <v>1853</v>
      </c>
      <c r="W23" s="32">
        <v>7</v>
      </c>
      <c r="X23" s="6"/>
      <c r="Y23" s="6"/>
      <c r="Z23" s="6"/>
      <c r="AA23" s="32">
        <v>2240</v>
      </c>
      <c r="AB23" s="13">
        <f t="shared" si="4"/>
        <v>28</v>
      </c>
      <c r="AC23" s="32">
        <v>21905</v>
      </c>
      <c r="AD23" s="31">
        <f t="shared" si="5"/>
        <v>24145</v>
      </c>
      <c r="AE23" s="11">
        <f t="shared" si="6"/>
        <v>56</v>
      </c>
      <c r="AF23" s="6"/>
      <c r="AG23" s="13">
        <v>2057</v>
      </c>
      <c r="AH23" s="1">
        <f t="shared" si="7"/>
        <v>28</v>
      </c>
      <c r="AI23" s="13">
        <v>15696</v>
      </c>
      <c r="AJ23" s="14">
        <f t="shared" si="8"/>
        <v>17753</v>
      </c>
      <c r="AK23" s="6">
        <f t="shared" si="9"/>
        <v>54</v>
      </c>
      <c r="AL23" s="6"/>
      <c r="AM23" s="32">
        <v>1902</v>
      </c>
      <c r="AN23" s="15">
        <f t="shared" si="10"/>
        <v>33</v>
      </c>
      <c r="AO23" s="32">
        <v>14983</v>
      </c>
      <c r="AP23" s="31">
        <f t="shared" si="11"/>
        <v>16885</v>
      </c>
      <c r="AQ23" s="16">
        <f t="shared" si="12"/>
        <v>55</v>
      </c>
      <c r="AR23" s="6"/>
      <c r="AS23" s="32">
        <v>120</v>
      </c>
      <c r="AT23" s="15">
        <f t="shared" si="13"/>
        <v>42</v>
      </c>
      <c r="AU23" s="32">
        <v>1072</v>
      </c>
      <c r="AV23" s="31">
        <f t="shared" si="14"/>
        <v>1192</v>
      </c>
      <c r="AW23" s="17">
        <f t="shared" si="15"/>
        <v>64</v>
      </c>
      <c r="AX23" s="17"/>
    </row>
    <row r="24" spans="1:50" ht="15.75">
      <c r="A24" s="12" t="s">
        <v>70</v>
      </c>
      <c r="B24" s="6"/>
      <c r="C24" s="6"/>
      <c r="D24" s="6"/>
      <c r="E24" s="29">
        <v>5137</v>
      </c>
      <c r="F24" s="29">
        <v>5964</v>
      </c>
      <c r="G24" s="14">
        <f t="shared" si="0"/>
        <v>11101</v>
      </c>
      <c r="H24" s="9" t="s">
        <v>71</v>
      </c>
      <c r="I24" s="6"/>
      <c r="J24" s="29">
        <v>3997</v>
      </c>
      <c r="K24" s="29">
        <v>6483</v>
      </c>
      <c r="L24" s="14">
        <f t="shared" si="1"/>
        <v>10480</v>
      </c>
      <c r="M24" s="9">
        <v>355</v>
      </c>
      <c r="N24" s="6"/>
      <c r="O24" s="29">
        <v>3343</v>
      </c>
      <c r="P24" s="29">
        <v>5082</v>
      </c>
      <c r="Q24" s="14">
        <f t="shared" si="2"/>
        <v>8425</v>
      </c>
      <c r="R24" s="9">
        <v>351</v>
      </c>
      <c r="S24" s="6"/>
      <c r="T24" s="29">
        <v>2236</v>
      </c>
      <c r="U24" s="30">
        <v>3846</v>
      </c>
      <c r="V24" s="14">
        <f t="shared" si="3"/>
        <v>6082</v>
      </c>
      <c r="W24" s="30">
        <v>344</v>
      </c>
      <c r="X24" s="6"/>
      <c r="Y24" s="6"/>
      <c r="Z24" s="6"/>
      <c r="AA24" s="30">
        <v>1368</v>
      </c>
      <c r="AB24" s="13">
        <f t="shared" si="4"/>
        <v>27</v>
      </c>
      <c r="AC24" s="30">
        <v>933</v>
      </c>
      <c r="AD24" s="31">
        <f t="shared" si="5"/>
        <v>2301</v>
      </c>
      <c r="AE24" s="11">
        <f t="shared" si="6"/>
        <v>21</v>
      </c>
      <c r="AF24" s="6"/>
      <c r="AG24" s="9">
        <v>687</v>
      </c>
      <c r="AH24" s="1">
        <f t="shared" si="7"/>
        <v>17</v>
      </c>
      <c r="AI24" s="9">
        <v>403</v>
      </c>
      <c r="AJ24" s="6">
        <f t="shared" si="8"/>
        <v>1090</v>
      </c>
      <c r="AK24" s="6">
        <f t="shared" si="9"/>
        <v>10</v>
      </c>
      <c r="AL24" s="6"/>
      <c r="AM24" s="30">
        <v>456</v>
      </c>
      <c r="AN24" s="15">
        <f t="shared" si="10"/>
        <v>14</v>
      </c>
      <c r="AO24" s="30">
        <v>213</v>
      </c>
      <c r="AP24" s="31">
        <f t="shared" si="11"/>
        <v>669</v>
      </c>
      <c r="AQ24" s="16">
        <f t="shared" si="12"/>
        <v>8</v>
      </c>
      <c r="AR24" s="6"/>
      <c r="AS24" s="30">
        <v>234</v>
      </c>
      <c r="AT24" s="15">
        <f t="shared" si="13"/>
        <v>10</v>
      </c>
      <c r="AU24" s="30">
        <v>132</v>
      </c>
      <c r="AV24" s="31">
        <f t="shared" si="14"/>
        <v>366</v>
      </c>
      <c r="AW24" s="17">
        <f t="shared" si="15"/>
        <v>6</v>
      </c>
      <c r="AX24" s="17"/>
    </row>
    <row r="25" spans="1:50" ht="15.75">
      <c r="A25" s="12" t="s">
        <v>72</v>
      </c>
      <c r="B25" s="33"/>
      <c r="C25" s="33"/>
      <c r="D25" s="33"/>
      <c r="E25" s="29">
        <v>7387</v>
      </c>
      <c r="F25" s="13">
        <v>25060</v>
      </c>
      <c r="G25" s="14">
        <f t="shared" si="0"/>
        <v>32447</v>
      </c>
      <c r="H25" s="43" t="s">
        <v>73</v>
      </c>
      <c r="I25" s="33"/>
      <c r="J25" s="29">
        <v>7419</v>
      </c>
      <c r="K25" s="13">
        <v>31598</v>
      </c>
      <c r="L25" s="14">
        <f t="shared" si="1"/>
        <v>39017</v>
      </c>
      <c r="M25" s="36">
        <v>614</v>
      </c>
      <c r="N25" s="33"/>
      <c r="O25" s="29">
        <v>2950</v>
      </c>
      <c r="P25" s="13">
        <v>10833</v>
      </c>
      <c r="Q25" s="14">
        <f t="shared" si="2"/>
        <v>13783</v>
      </c>
      <c r="R25" s="36">
        <v>626</v>
      </c>
      <c r="S25" s="33"/>
      <c r="T25" s="29">
        <v>2116</v>
      </c>
      <c r="U25" s="32">
        <v>9060</v>
      </c>
      <c r="V25" s="14">
        <f t="shared" si="3"/>
        <v>11176</v>
      </c>
      <c r="W25" s="36">
        <v>630</v>
      </c>
      <c r="X25" s="6"/>
      <c r="Y25" s="6"/>
      <c r="Z25" s="6"/>
      <c r="AA25" s="32">
        <v>3377</v>
      </c>
      <c r="AB25" s="13">
        <f t="shared" si="4"/>
        <v>46</v>
      </c>
      <c r="AC25" s="32">
        <v>16374</v>
      </c>
      <c r="AD25" s="31">
        <f t="shared" si="5"/>
        <v>19751</v>
      </c>
      <c r="AE25" s="11">
        <f t="shared" si="6"/>
        <v>61</v>
      </c>
      <c r="AF25" s="6"/>
      <c r="AG25" s="13">
        <v>2965</v>
      </c>
      <c r="AH25" s="1">
        <f t="shared" si="7"/>
        <v>40</v>
      </c>
      <c r="AI25" s="13">
        <v>20209</v>
      </c>
      <c r="AJ25" s="14">
        <f t="shared" si="8"/>
        <v>23174</v>
      </c>
      <c r="AK25" s="6">
        <f t="shared" si="9"/>
        <v>59</v>
      </c>
      <c r="AL25" s="6"/>
      <c r="AM25" s="32">
        <v>179</v>
      </c>
      <c r="AN25" s="15">
        <f t="shared" si="10"/>
        <v>6</v>
      </c>
      <c r="AO25" s="32">
        <v>776</v>
      </c>
      <c r="AP25" s="31">
        <f t="shared" si="11"/>
        <v>955</v>
      </c>
      <c r="AQ25" s="16">
        <f t="shared" si="12"/>
        <v>7</v>
      </c>
      <c r="AR25" s="6"/>
      <c r="AS25" s="44"/>
      <c r="AT25" s="15">
        <f t="shared" si="13"/>
        <v>0</v>
      </c>
      <c r="AU25" s="44"/>
      <c r="AV25" s="31">
        <f t="shared" si="14"/>
        <v>0</v>
      </c>
      <c r="AW25" s="17">
        <f t="shared" si="15"/>
        <v>0</v>
      </c>
      <c r="AX25" s="17"/>
    </row>
    <row r="26" spans="1:50" ht="15.75">
      <c r="A26" s="12" t="s">
        <v>74</v>
      </c>
      <c r="B26" s="33"/>
      <c r="C26" s="33"/>
      <c r="D26" s="33"/>
      <c r="E26" s="36">
        <v>6837</v>
      </c>
      <c r="F26" s="13">
        <v>10889</v>
      </c>
      <c r="G26" s="14">
        <f t="shared" si="0"/>
        <v>17726</v>
      </c>
      <c r="H26" s="29" t="s">
        <v>75</v>
      </c>
      <c r="I26" s="33"/>
      <c r="J26" s="36">
        <v>2150</v>
      </c>
      <c r="K26" s="13">
        <v>8630</v>
      </c>
      <c r="L26" s="14">
        <f t="shared" si="1"/>
        <v>10780</v>
      </c>
      <c r="M26" s="29">
        <v>374</v>
      </c>
      <c r="N26" s="33"/>
      <c r="O26" s="29">
        <v>4054</v>
      </c>
      <c r="P26" s="29">
        <v>15046</v>
      </c>
      <c r="Q26" s="14">
        <f t="shared" si="2"/>
        <v>19100</v>
      </c>
      <c r="R26" s="29">
        <v>376</v>
      </c>
      <c r="S26" s="33"/>
      <c r="T26" s="29">
        <v>2317</v>
      </c>
      <c r="U26" s="30">
        <v>12282</v>
      </c>
      <c r="V26" s="14">
        <f t="shared" si="3"/>
        <v>14599</v>
      </c>
      <c r="W26" s="30">
        <v>361</v>
      </c>
      <c r="X26" s="6"/>
      <c r="Y26" s="6"/>
      <c r="Z26" s="6"/>
      <c r="AA26" s="45">
        <v>4786</v>
      </c>
      <c r="AB26" s="13">
        <f t="shared" si="4"/>
        <v>70</v>
      </c>
      <c r="AC26" s="45">
        <v>7256</v>
      </c>
      <c r="AD26" s="31">
        <f t="shared" si="5"/>
        <v>12042</v>
      </c>
      <c r="AE26" s="11">
        <f t="shared" si="6"/>
        <v>68</v>
      </c>
      <c r="AF26" s="6"/>
      <c r="AG26" s="13">
        <v>1146</v>
      </c>
      <c r="AH26" s="1">
        <f t="shared" si="7"/>
        <v>53</v>
      </c>
      <c r="AI26" s="13">
        <v>4015</v>
      </c>
      <c r="AJ26" s="14">
        <f t="shared" si="8"/>
        <v>5161</v>
      </c>
      <c r="AK26" s="6">
        <f t="shared" si="9"/>
        <v>48</v>
      </c>
      <c r="AL26" s="6"/>
      <c r="AM26" s="30">
        <v>1380</v>
      </c>
      <c r="AN26" s="15">
        <f t="shared" si="10"/>
        <v>34</v>
      </c>
      <c r="AO26" s="30">
        <v>5676</v>
      </c>
      <c r="AP26" s="31">
        <f t="shared" si="11"/>
        <v>7056</v>
      </c>
      <c r="AQ26" s="16">
        <f t="shared" si="12"/>
        <v>37</v>
      </c>
      <c r="AR26" s="6"/>
      <c r="AS26" s="30">
        <v>771</v>
      </c>
      <c r="AT26" s="15">
        <f t="shared" si="13"/>
        <v>33</v>
      </c>
      <c r="AU26" s="30">
        <v>4739</v>
      </c>
      <c r="AV26" s="31">
        <f t="shared" si="14"/>
        <v>5510</v>
      </c>
      <c r="AW26" s="17">
        <f t="shared" si="15"/>
        <v>38</v>
      </c>
      <c r="AX26" s="17"/>
    </row>
    <row r="27" spans="1:50" ht="15.75">
      <c r="A27" s="12" t="s">
        <v>76</v>
      </c>
      <c r="B27" s="6"/>
      <c r="C27" s="6"/>
      <c r="D27" s="6"/>
      <c r="E27" s="13">
        <v>1032</v>
      </c>
      <c r="F27" s="13">
        <v>9357</v>
      </c>
      <c r="G27" s="14">
        <f t="shared" si="0"/>
        <v>10389</v>
      </c>
      <c r="H27" s="1" t="s">
        <v>77</v>
      </c>
      <c r="I27" s="6"/>
      <c r="J27" s="1">
        <v>933</v>
      </c>
      <c r="K27" s="13">
        <v>10437</v>
      </c>
      <c r="L27" s="14">
        <f t="shared" si="1"/>
        <v>11370</v>
      </c>
      <c r="M27" s="1">
        <v>71</v>
      </c>
      <c r="N27" s="6"/>
      <c r="O27" s="1">
        <v>849</v>
      </c>
      <c r="P27" s="13">
        <v>8791</v>
      </c>
      <c r="Q27" s="14">
        <f t="shared" si="2"/>
        <v>9640</v>
      </c>
      <c r="R27" s="1">
        <v>62</v>
      </c>
      <c r="S27" s="6"/>
      <c r="T27" s="1">
        <v>620</v>
      </c>
      <c r="U27" s="32">
        <v>6334</v>
      </c>
      <c r="V27" s="31">
        <f t="shared" si="3"/>
        <v>6954</v>
      </c>
      <c r="W27" s="32">
        <v>86</v>
      </c>
      <c r="X27" s="6"/>
      <c r="Y27" s="6"/>
      <c r="Z27" s="6"/>
      <c r="AA27" s="32">
        <v>322</v>
      </c>
      <c r="AB27" s="13">
        <f t="shared" si="4"/>
        <v>31</v>
      </c>
      <c r="AC27" s="32">
        <v>5578</v>
      </c>
      <c r="AD27" s="31">
        <f t="shared" si="5"/>
        <v>5900</v>
      </c>
      <c r="AE27" s="11">
        <f t="shared" si="6"/>
        <v>57</v>
      </c>
      <c r="AF27" s="6"/>
      <c r="AG27" s="1">
        <v>399</v>
      </c>
      <c r="AH27" s="1">
        <f t="shared" si="7"/>
        <v>43</v>
      </c>
      <c r="AI27" s="1">
        <v>5062</v>
      </c>
      <c r="AJ27" s="6">
        <f t="shared" si="8"/>
        <v>5461</v>
      </c>
      <c r="AK27" s="6">
        <f t="shared" si="9"/>
        <v>48</v>
      </c>
      <c r="AL27" s="6"/>
      <c r="AM27" s="32">
        <v>453</v>
      </c>
      <c r="AN27" s="15">
        <f t="shared" si="10"/>
        <v>53</v>
      </c>
      <c r="AO27" s="32">
        <v>3718</v>
      </c>
      <c r="AP27" s="31">
        <f t="shared" si="11"/>
        <v>4171</v>
      </c>
      <c r="AQ27" s="16">
        <f t="shared" si="12"/>
        <v>43</v>
      </c>
      <c r="AR27" s="6"/>
      <c r="AS27" s="32">
        <v>301</v>
      </c>
      <c r="AT27" s="15">
        <f t="shared" si="13"/>
        <v>49</v>
      </c>
      <c r="AU27" s="32">
        <v>2991</v>
      </c>
      <c r="AV27" s="31">
        <f t="shared" si="14"/>
        <v>3292</v>
      </c>
      <c r="AW27" s="17">
        <f t="shared" si="15"/>
        <v>47</v>
      </c>
      <c r="AX27" s="17"/>
    </row>
    <row r="28" spans="1:50" ht="15.75">
      <c r="A28" s="12" t="s">
        <v>78</v>
      </c>
      <c r="B28" s="6"/>
      <c r="C28" s="6"/>
      <c r="D28" s="6"/>
      <c r="E28" s="29">
        <v>5066</v>
      </c>
      <c r="F28" s="29">
        <v>29863</v>
      </c>
      <c r="G28" s="14">
        <f t="shared" si="0"/>
        <v>34929</v>
      </c>
      <c r="H28" s="9" t="s">
        <v>79</v>
      </c>
      <c r="I28" s="6"/>
      <c r="J28" s="29">
        <v>3776</v>
      </c>
      <c r="K28" s="29">
        <v>37909</v>
      </c>
      <c r="L28" s="14">
        <f t="shared" si="1"/>
        <v>41685</v>
      </c>
      <c r="M28" s="9">
        <v>376</v>
      </c>
      <c r="N28" s="6"/>
      <c r="O28" s="29">
        <v>2720</v>
      </c>
      <c r="P28" s="29">
        <v>32753</v>
      </c>
      <c r="Q28" s="14">
        <f t="shared" si="2"/>
        <v>35473</v>
      </c>
      <c r="R28" s="9">
        <v>288</v>
      </c>
      <c r="S28" s="6"/>
      <c r="T28" s="29">
        <v>2264</v>
      </c>
      <c r="U28" s="30">
        <v>23240</v>
      </c>
      <c r="V28" s="14">
        <f t="shared" si="3"/>
        <v>25504</v>
      </c>
      <c r="W28" s="30">
        <v>270</v>
      </c>
      <c r="X28" s="6"/>
      <c r="Y28" s="6"/>
      <c r="Z28" s="6"/>
      <c r="AA28" s="30">
        <v>1747</v>
      </c>
      <c r="AB28" s="13">
        <f t="shared" si="4"/>
        <v>34</v>
      </c>
      <c r="AC28" s="30">
        <v>17768</v>
      </c>
      <c r="AD28" s="31">
        <f t="shared" si="5"/>
        <v>19515</v>
      </c>
      <c r="AE28" s="11">
        <f t="shared" si="6"/>
        <v>56</v>
      </c>
      <c r="AF28" s="6"/>
      <c r="AG28" s="29">
        <v>1135</v>
      </c>
      <c r="AH28" s="1">
        <f t="shared" si="7"/>
        <v>30</v>
      </c>
      <c r="AI28" s="29">
        <v>21092</v>
      </c>
      <c r="AJ28" s="14">
        <f t="shared" si="8"/>
        <v>22227</v>
      </c>
      <c r="AK28" s="6">
        <f t="shared" si="9"/>
        <v>53</v>
      </c>
      <c r="AL28" s="6"/>
      <c r="AM28" s="30">
        <v>1186</v>
      </c>
      <c r="AN28" s="15">
        <f t="shared" si="10"/>
        <v>44</v>
      </c>
      <c r="AO28" s="30">
        <v>15462</v>
      </c>
      <c r="AP28" s="31">
        <f t="shared" si="11"/>
        <v>16648</v>
      </c>
      <c r="AQ28" s="16">
        <f t="shared" si="12"/>
        <v>47</v>
      </c>
      <c r="AR28" s="6"/>
      <c r="AS28" s="30">
        <v>936</v>
      </c>
      <c r="AT28" s="15">
        <f t="shared" si="13"/>
        <v>41</v>
      </c>
      <c r="AU28" s="30">
        <v>10650</v>
      </c>
      <c r="AV28" s="31">
        <f t="shared" si="14"/>
        <v>11586</v>
      </c>
      <c r="AW28" s="17">
        <f t="shared" si="15"/>
        <v>45</v>
      </c>
      <c r="AX28" s="17"/>
    </row>
    <row r="29" spans="1:50" ht="15.75">
      <c r="A29" s="12" t="s">
        <v>80</v>
      </c>
      <c r="B29" s="6"/>
      <c r="C29" s="6"/>
      <c r="D29" s="6"/>
      <c r="E29" s="9">
        <v>174</v>
      </c>
      <c r="F29" s="29">
        <v>1655</v>
      </c>
      <c r="G29" s="14">
        <f t="shared" si="0"/>
        <v>1829</v>
      </c>
      <c r="H29" s="1" t="s">
        <v>81</v>
      </c>
      <c r="I29" s="6"/>
      <c r="J29" s="9">
        <v>245</v>
      </c>
      <c r="K29" s="29">
        <v>2371</v>
      </c>
      <c r="L29" s="14">
        <f t="shared" si="1"/>
        <v>2616</v>
      </c>
      <c r="M29" s="1">
        <v>98</v>
      </c>
      <c r="N29" s="6"/>
      <c r="O29" s="9">
        <v>239</v>
      </c>
      <c r="P29" s="29">
        <v>2541</v>
      </c>
      <c r="Q29" s="14">
        <f t="shared" si="2"/>
        <v>2780</v>
      </c>
      <c r="R29" s="1">
        <v>85</v>
      </c>
      <c r="S29" s="6"/>
      <c r="T29" s="1">
        <v>155</v>
      </c>
      <c r="U29" s="32">
        <v>2199</v>
      </c>
      <c r="V29" s="31">
        <f t="shared" si="3"/>
        <v>2354</v>
      </c>
      <c r="W29" s="32">
        <v>97</v>
      </c>
      <c r="X29" s="6"/>
      <c r="Y29" s="6"/>
      <c r="Z29" s="6"/>
      <c r="AA29" s="30">
        <v>86</v>
      </c>
      <c r="AB29" s="13">
        <f t="shared" si="4"/>
        <v>49</v>
      </c>
      <c r="AC29" s="30">
        <v>1268</v>
      </c>
      <c r="AD29" s="31">
        <f t="shared" si="5"/>
        <v>1354</v>
      </c>
      <c r="AE29" s="11">
        <f t="shared" si="6"/>
        <v>74</v>
      </c>
      <c r="AF29" s="6"/>
      <c r="AG29" s="9">
        <v>74</v>
      </c>
      <c r="AH29" s="1">
        <f t="shared" si="7"/>
        <v>30</v>
      </c>
      <c r="AI29" s="29">
        <v>1373</v>
      </c>
      <c r="AJ29" s="14">
        <f t="shared" si="8"/>
        <v>1447</v>
      </c>
      <c r="AK29" s="6">
        <f t="shared" si="9"/>
        <v>55</v>
      </c>
      <c r="AL29" s="6"/>
      <c r="AM29" s="30">
        <v>53</v>
      </c>
      <c r="AN29" s="15">
        <f t="shared" si="10"/>
        <v>22</v>
      </c>
      <c r="AO29" s="30">
        <v>1051</v>
      </c>
      <c r="AP29" s="31">
        <f t="shared" si="11"/>
        <v>1104</v>
      </c>
      <c r="AQ29" s="16">
        <f t="shared" si="12"/>
        <v>40</v>
      </c>
      <c r="AR29" s="6"/>
      <c r="AS29" s="32">
        <v>39</v>
      </c>
      <c r="AT29" s="15">
        <f t="shared" si="13"/>
        <v>25</v>
      </c>
      <c r="AU29" s="32">
        <v>751</v>
      </c>
      <c r="AV29" s="31">
        <f t="shared" si="14"/>
        <v>790</v>
      </c>
      <c r="AW29" s="17">
        <f t="shared" si="15"/>
        <v>34</v>
      </c>
      <c r="AX29" s="17"/>
    </row>
    <row r="30" spans="1:50" ht="15.75">
      <c r="A30" s="12" t="s">
        <v>82</v>
      </c>
      <c r="B30" s="6"/>
      <c r="C30" s="6"/>
      <c r="D30" s="6"/>
      <c r="E30" s="29">
        <v>1158</v>
      </c>
      <c r="F30" s="29">
        <v>9315</v>
      </c>
      <c r="G30" s="14">
        <f t="shared" si="0"/>
        <v>10473</v>
      </c>
      <c r="H30" s="9" t="s">
        <v>83</v>
      </c>
      <c r="I30" s="6"/>
      <c r="J30" s="29">
        <v>1401</v>
      </c>
      <c r="K30" s="29">
        <v>10699</v>
      </c>
      <c r="L30" s="14">
        <f t="shared" si="1"/>
        <v>12100</v>
      </c>
      <c r="M30" s="9">
        <v>156</v>
      </c>
      <c r="N30" s="6"/>
      <c r="O30" s="29">
        <v>1213</v>
      </c>
      <c r="P30" s="29">
        <v>10531</v>
      </c>
      <c r="Q30" s="14">
        <f t="shared" si="2"/>
        <v>11744</v>
      </c>
      <c r="R30" s="9">
        <v>140</v>
      </c>
      <c r="S30" s="6"/>
      <c r="T30" s="9">
        <v>725</v>
      </c>
      <c r="U30" s="30">
        <v>4200</v>
      </c>
      <c r="V30" s="31">
        <f t="shared" si="3"/>
        <v>4925</v>
      </c>
      <c r="W30" s="30">
        <v>75</v>
      </c>
      <c r="X30" s="6"/>
      <c r="Y30" s="6"/>
      <c r="Z30" s="6"/>
      <c r="AA30" s="30">
        <v>433</v>
      </c>
      <c r="AB30" s="13">
        <f t="shared" si="4"/>
        <v>37</v>
      </c>
      <c r="AC30" s="30">
        <v>7361</v>
      </c>
      <c r="AD30" s="31">
        <f t="shared" si="5"/>
        <v>7794</v>
      </c>
      <c r="AE30" s="11">
        <f t="shared" si="6"/>
        <v>74</v>
      </c>
      <c r="AF30" s="6"/>
      <c r="AG30" s="9">
        <v>295</v>
      </c>
      <c r="AH30" s="1">
        <f t="shared" si="7"/>
        <v>21</v>
      </c>
      <c r="AI30" s="29">
        <v>5774</v>
      </c>
      <c r="AJ30" s="14">
        <f t="shared" si="8"/>
        <v>6069</v>
      </c>
      <c r="AK30" s="6">
        <f t="shared" si="9"/>
        <v>50</v>
      </c>
      <c r="AL30" s="6"/>
      <c r="AM30" s="30">
        <v>261</v>
      </c>
      <c r="AN30" s="15">
        <f t="shared" si="10"/>
        <v>22</v>
      </c>
      <c r="AO30" s="30">
        <v>5309</v>
      </c>
      <c r="AP30" s="31">
        <f t="shared" si="11"/>
        <v>5570</v>
      </c>
      <c r="AQ30" s="16">
        <f t="shared" si="12"/>
        <v>47</v>
      </c>
      <c r="AR30" s="6"/>
      <c r="AS30" s="30">
        <v>58</v>
      </c>
      <c r="AT30" s="15">
        <f t="shared" si="13"/>
        <v>8</v>
      </c>
      <c r="AU30" s="30">
        <v>1773</v>
      </c>
      <c r="AV30" s="31">
        <f t="shared" si="14"/>
        <v>1831</v>
      </c>
      <c r="AW30" s="17">
        <f t="shared" si="15"/>
        <v>37</v>
      </c>
      <c r="AX30" s="17"/>
    </row>
    <row r="31" spans="1:50" ht="15.75">
      <c r="A31" s="12" t="s">
        <v>84</v>
      </c>
      <c r="B31" s="6"/>
      <c r="C31" s="6"/>
      <c r="D31" s="33"/>
      <c r="E31" s="29">
        <v>2492</v>
      </c>
      <c r="F31" s="13">
        <v>13070</v>
      </c>
      <c r="G31" s="14">
        <f t="shared" si="0"/>
        <v>15562</v>
      </c>
      <c r="H31" s="36" t="s">
        <v>85</v>
      </c>
      <c r="I31" s="33"/>
      <c r="J31" s="29">
        <v>2223</v>
      </c>
      <c r="K31" s="13">
        <v>11547</v>
      </c>
      <c r="L31" s="14">
        <f t="shared" si="1"/>
        <v>13770</v>
      </c>
      <c r="M31" s="36">
        <v>52</v>
      </c>
      <c r="N31" s="33"/>
      <c r="O31" s="29">
        <v>2635</v>
      </c>
      <c r="P31" s="13">
        <v>9744</v>
      </c>
      <c r="Q31" s="14">
        <f t="shared" si="2"/>
        <v>12379</v>
      </c>
      <c r="R31" s="36">
        <v>47</v>
      </c>
      <c r="S31" s="33"/>
      <c r="T31" s="29">
        <v>1989</v>
      </c>
      <c r="U31" s="32">
        <v>8103</v>
      </c>
      <c r="V31" s="14">
        <f t="shared" si="3"/>
        <v>10092</v>
      </c>
      <c r="W31" s="32">
        <v>52</v>
      </c>
      <c r="X31" s="6"/>
      <c r="Y31" s="6"/>
      <c r="Z31" s="6"/>
      <c r="AA31" s="32">
        <v>875</v>
      </c>
      <c r="AB31" s="13">
        <f t="shared" si="4"/>
        <v>35</v>
      </c>
      <c r="AC31" s="32">
        <v>7974</v>
      </c>
      <c r="AD31" s="31">
        <f t="shared" si="5"/>
        <v>8849</v>
      </c>
      <c r="AE31" s="11">
        <f t="shared" si="6"/>
        <v>57</v>
      </c>
      <c r="AF31" s="6"/>
      <c r="AG31" s="1">
        <v>822</v>
      </c>
      <c r="AH31" s="1">
        <f t="shared" si="7"/>
        <v>37</v>
      </c>
      <c r="AI31" s="13">
        <v>6103</v>
      </c>
      <c r="AJ31" s="14">
        <f t="shared" si="8"/>
        <v>6925</v>
      </c>
      <c r="AK31" s="6">
        <f t="shared" si="9"/>
        <v>50</v>
      </c>
      <c r="AL31" s="6"/>
      <c r="AM31" s="32">
        <v>1067</v>
      </c>
      <c r="AN31" s="15">
        <f t="shared" si="10"/>
        <v>40</v>
      </c>
      <c r="AO31" s="32">
        <v>1728</v>
      </c>
      <c r="AP31" s="31">
        <f t="shared" si="11"/>
        <v>2795</v>
      </c>
      <c r="AQ31" s="16">
        <f t="shared" si="12"/>
        <v>23</v>
      </c>
      <c r="AR31" s="6"/>
      <c r="AS31" s="32">
        <v>713</v>
      </c>
      <c r="AT31" s="15">
        <f t="shared" si="13"/>
        <v>36</v>
      </c>
      <c r="AU31" s="32">
        <v>994</v>
      </c>
      <c r="AV31" s="31">
        <f t="shared" si="14"/>
        <v>1707</v>
      </c>
      <c r="AW31" s="17">
        <f t="shared" si="15"/>
        <v>17</v>
      </c>
      <c r="AX31" s="17"/>
    </row>
    <row r="32" spans="1:50" ht="15.75">
      <c r="A32" s="12" t="s">
        <v>86</v>
      </c>
      <c r="B32" s="6"/>
      <c r="C32" s="6"/>
      <c r="D32" s="33"/>
      <c r="E32" s="29">
        <v>679</v>
      </c>
      <c r="F32" s="29">
        <v>3322</v>
      </c>
      <c r="G32" s="14">
        <f t="shared" si="0"/>
        <v>4001</v>
      </c>
      <c r="H32" s="29" t="s">
        <v>87</v>
      </c>
      <c r="I32" s="33"/>
      <c r="J32" s="29">
        <v>2006</v>
      </c>
      <c r="K32" s="29">
        <v>6439</v>
      </c>
      <c r="L32" s="14">
        <f t="shared" si="1"/>
        <v>8445</v>
      </c>
      <c r="M32" s="29">
        <v>184</v>
      </c>
      <c r="N32" s="33"/>
      <c r="O32" s="29">
        <v>834</v>
      </c>
      <c r="P32" s="29">
        <v>5046</v>
      </c>
      <c r="Q32" s="14">
        <f t="shared" si="2"/>
        <v>5880</v>
      </c>
      <c r="R32" s="29">
        <v>190</v>
      </c>
      <c r="S32" s="33"/>
      <c r="T32" s="29">
        <v>563</v>
      </c>
      <c r="U32" s="30">
        <v>3806</v>
      </c>
      <c r="V32" s="14">
        <f t="shared" si="3"/>
        <v>4369</v>
      </c>
      <c r="W32" s="30">
        <v>181</v>
      </c>
      <c r="X32" s="6"/>
      <c r="Y32" s="6"/>
      <c r="Z32" s="6"/>
      <c r="AA32" s="30">
        <v>398</v>
      </c>
      <c r="AB32" s="13">
        <f t="shared" si="4"/>
        <v>59</v>
      </c>
      <c r="AC32" s="30">
        <v>2446</v>
      </c>
      <c r="AD32" s="31">
        <f t="shared" si="5"/>
        <v>2844</v>
      </c>
      <c r="AE32" s="11">
        <f t="shared" si="6"/>
        <v>71</v>
      </c>
      <c r="AF32" s="6"/>
      <c r="AG32" s="29">
        <v>1175</v>
      </c>
      <c r="AH32" s="1">
        <f t="shared" si="7"/>
        <v>59</v>
      </c>
      <c r="AI32" s="29">
        <v>3967</v>
      </c>
      <c r="AJ32" s="14">
        <f t="shared" si="8"/>
        <v>5142</v>
      </c>
      <c r="AK32" s="6">
        <f t="shared" si="9"/>
        <v>61</v>
      </c>
      <c r="AL32" s="6"/>
      <c r="AM32" s="30">
        <v>233</v>
      </c>
      <c r="AN32" s="15">
        <f t="shared" si="10"/>
        <v>28</v>
      </c>
      <c r="AO32" s="30">
        <v>2333</v>
      </c>
      <c r="AP32" s="31">
        <f t="shared" si="11"/>
        <v>2566</v>
      </c>
      <c r="AQ32" s="16">
        <f t="shared" si="12"/>
        <v>44</v>
      </c>
      <c r="AR32" s="6"/>
      <c r="AS32" s="30">
        <v>160</v>
      </c>
      <c r="AT32" s="15">
        <f t="shared" si="13"/>
        <v>28</v>
      </c>
      <c r="AU32" s="30">
        <v>1494</v>
      </c>
      <c r="AV32" s="31">
        <f t="shared" si="14"/>
        <v>1654</v>
      </c>
      <c r="AW32" s="17">
        <f t="shared" si="15"/>
        <v>38</v>
      </c>
      <c r="AX32" s="17"/>
    </row>
    <row r="33" spans="1:50" ht="15.75">
      <c r="A33" s="12" t="s">
        <v>88</v>
      </c>
      <c r="B33" s="6"/>
      <c r="C33" s="6"/>
      <c r="D33" s="6"/>
      <c r="E33" s="13">
        <v>10417</v>
      </c>
      <c r="F33" s="13">
        <v>35960</v>
      </c>
      <c r="G33" s="14">
        <f t="shared" si="0"/>
        <v>46377</v>
      </c>
      <c r="H33" s="1" t="s">
        <v>89</v>
      </c>
      <c r="I33" s="6"/>
      <c r="J33" s="13">
        <v>11179</v>
      </c>
      <c r="K33" s="13">
        <v>51068</v>
      </c>
      <c r="L33" s="14">
        <f t="shared" si="1"/>
        <v>62247</v>
      </c>
      <c r="M33" s="1">
        <v>498</v>
      </c>
      <c r="N33" s="6"/>
      <c r="O33" s="13">
        <v>11475</v>
      </c>
      <c r="P33" s="13">
        <v>44477</v>
      </c>
      <c r="Q33" s="14">
        <f t="shared" si="2"/>
        <v>55952</v>
      </c>
      <c r="R33" s="1">
        <v>577</v>
      </c>
      <c r="S33" s="6"/>
      <c r="T33" s="13">
        <v>8061</v>
      </c>
      <c r="U33" s="32">
        <v>29784</v>
      </c>
      <c r="V33" s="14">
        <f t="shared" si="3"/>
        <v>37845</v>
      </c>
      <c r="W33" s="32">
        <v>577</v>
      </c>
      <c r="X33" s="6"/>
      <c r="Y33" s="6"/>
      <c r="Z33" s="6"/>
      <c r="AA33" s="32">
        <v>3258</v>
      </c>
      <c r="AB33" s="13">
        <f t="shared" si="4"/>
        <v>31</v>
      </c>
      <c r="AC33" s="32">
        <v>21720</v>
      </c>
      <c r="AD33" s="31">
        <f t="shared" si="5"/>
        <v>24978</v>
      </c>
      <c r="AE33" s="11">
        <f t="shared" si="6"/>
        <v>54</v>
      </c>
      <c r="AF33" s="6"/>
      <c r="AG33" s="13">
        <v>3360</v>
      </c>
      <c r="AH33" s="1">
        <f t="shared" si="7"/>
        <v>30</v>
      </c>
      <c r="AI33" s="13">
        <v>31766</v>
      </c>
      <c r="AJ33" s="14">
        <f t="shared" si="8"/>
        <v>35126</v>
      </c>
      <c r="AK33" s="6">
        <f t="shared" si="9"/>
        <v>56</v>
      </c>
      <c r="AL33" s="6"/>
      <c r="AM33" s="32">
        <v>4585</v>
      </c>
      <c r="AN33" s="15">
        <f t="shared" si="10"/>
        <v>40</v>
      </c>
      <c r="AO33" s="32">
        <v>28865</v>
      </c>
      <c r="AP33" s="31">
        <f t="shared" si="11"/>
        <v>33450</v>
      </c>
      <c r="AQ33" s="16">
        <f t="shared" si="12"/>
        <v>60</v>
      </c>
      <c r="AR33" s="6"/>
      <c r="AS33" s="32">
        <v>3104</v>
      </c>
      <c r="AT33" s="15">
        <f t="shared" si="13"/>
        <v>39</v>
      </c>
      <c r="AU33" s="32">
        <v>19911</v>
      </c>
      <c r="AV33" s="31">
        <f t="shared" si="14"/>
        <v>23015</v>
      </c>
      <c r="AW33" s="17">
        <f t="shared" si="15"/>
        <v>61</v>
      </c>
      <c r="AX33" s="17"/>
    </row>
    <row r="34" spans="1:50" ht="15.75">
      <c r="A34" s="12" t="s">
        <v>90</v>
      </c>
      <c r="B34" s="6"/>
      <c r="C34" s="6"/>
      <c r="D34" s="6"/>
      <c r="E34" s="29">
        <v>2896</v>
      </c>
      <c r="F34" s="29">
        <v>5972</v>
      </c>
      <c r="G34" s="14">
        <f t="shared" si="0"/>
        <v>8868</v>
      </c>
      <c r="H34" s="9" t="s">
        <v>91</v>
      </c>
      <c r="I34" s="6"/>
      <c r="J34" s="29">
        <v>1864</v>
      </c>
      <c r="K34" s="29">
        <v>5989</v>
      </c>
      <c r="L34" s="14">
        <f t="shared" si="1"/>
        <v>7853</v>
      </c>
      <c r="M34" s="9">
        <v>64</v>
      </c>
      <c r="N34" s="6"/>
      <c r="O34" s="9">
        <v>332</v>
      </c>
      <c r="P34" s="29">
        <v>3309</v>
      </c>
      <c r="Q34" s="14">
        <f t="shared" si="2"/>
        <v>3641</v>
      </c>
      <c r="R34" s="9">
        <v>65</v>
      </c>
      <c r="S34" s="6"/>
      <c r="T34" s="9">
        <v>295</v>
      </c>
      <c r="U34" s="30">
        <v>1812</v>
      </c>
      <c r="V34" s="31">
        <f t="shared" si="3"/>
        <v>2107</v>
      </c>
      <c r="W34" s="30">
        <v>20</v>
      </c>
      <c r="X34" s="6"/>
      <c r="Y34" s="6"/>
      <c r="Z34" s="6"/>
      <c r="AA34" s="30">
        <v>423</v>
      </c>
      <c r="AB34" s="13">
        <f t="shared" si="4"/>
        <v>15</v>
      </c>
      <c r="AC34" s="30">
        <v>2723</v>
      </c>
      <c r="AD34" s="31">
        <f t="shared" si="5"/>
        <v>3146</v>
      </c>
      <c r="AE34" s="11">
        <f t="shared" si="6"/>
        <v>35</v>
      </c>
      <c r="AF34" s="6"/>
      <c r="AG34" s="9">
        <v>282</v>
      </c>
      <c r="AH34" s="1">
        <f t="shared" si="7"/>
        <v>15</v>
      </c>
      <c r="AI34" s="29">
        <v>3434</v>
      </c>
      <c r="AJ34" s="14">
        <f t="shared" si="8"/>
        <v>3716</v>
      </c>
      <c r="AK34" s="6">
        <f t="shared" si="9"/>
        <v>47</v>
      </c>
      <c r="AL34" s="6"/>
      <c r="AM34" s="30">
        <v>98</v>
      </c>
      <c r="AN34" s="15">
        <f t="shared" si="10"/>
        <v>30</v>
      </c>
      <c r="AO34" s="30">
        <v>1447</v>
      </c>
      <c r="AP34" s="31">
        <f t="shared" si="11"/>
        <v>1545</v>
      </c>
      <c r="AQ34" s="16">
        <f t="shared" si="12"/>
        <v>42</v>
      </c>
      <c r="AR34" s="6"/>
      <c r="AS34" s="30">
        <v>133</v>
      </c>
      <c r="AT34" s="15">
        <f t="shared" si="13"/>
        <v>45</v>
      </c>
      <c r="AU34" s="30">
        <v>328</v>
      </c>
      <c r="AV34" s="31">
        <f t="shared" si="14"/>
        <v>461</v>
      </c>
      <c r="AW34" s="17">
        <f t="shared" si="15"/>
        <v>22</v>
      </c>
      <c r="AX34" s="17"/>
    </row>
    <row r="35" spans="1:50" ht="15.75">
      <c r="A35" s="12" t="s">
        <v>92</v>
      </c>
      <c r="B35" s="6"/>
      <c r="C35" s="6"/>
      <c r="D35" s="6"/>
      <c r="E35" s="13">
        <v>4182</v>
      </c>
      <c r="F35" s="13">
        <v>52338</v>
      </c>
      <c r="G35" s="14">
        <f t="shared" si="0"/>
        <v>56520</v>
      </c>
      <c r="H35" s="1" t="s">
        <v>93</v>
      </c>
      <c r="I35" s="6"/>
      <c r="J35" s="13">
        <v>2313</v>
      </c>
      <c r="K35" s="13">
        <v>48909</v>
      </c>
      <c r="L35" s="14">
        <f t="shared" si="1"/>
        <v>51222</v>
      </c>
      <c r="M35" s="1">
        <v>564</v>
      </c>
      <c r="N35" s="6"/>
      <c r="O35" s="13">
        <v>3009</v>
      </c>
      <c r="P35" s="13">
        <v>53088</v>
      </c>
      <c r="Q35" s="14">
        <f t="shared" si="2"/>
        <v>56097</v>
      </c>
      <c r="R35" s="1">
        <v>509</v>
      </c>
      <c r="S35" s="6"/>
      <c r="T35" s="13">
        <v>1294</v>
      </c>
      <c r="U35" s="32">
        <v>32763</v>
      </c>
      <c r="V35" s="14">
        <f t="shared" si="3"/>
        <v>34057</v>
      </c>
      <c r="W35" s="32">
        <v>464</v>
      </c>
      <c r="X35" s="6"/>
      <c r="Y35" s="6"/>
      <c r="Z35" s="6"/>
      <c r="AA35" s="32">
        <v>780</v>
      </c>
      <c r="AB35" s="13">
        <f t="shared" si="4"/>
        <v>19</v>
      </c>
      <c r="AC35" s="32">
        <v>38892</v>
      </c>
      <c r="AD35" s="31">
        <f t="shared" si="5"/>
        <v>39672</v>
      </c>
      <c r="AE35" s="11">
        <f t="shared" si="6"/>
        <v>70</v>
      </c>
      <c r="AF35" s="6"/>
      <c r="AG35" s="1">
        <v>125</v>
      </c>
      <c r="AH35" s="1">
        <f t="shared" si="7"/>
        <v>5</v>
      </c>
      <c r="AI35" s="13">
        <v>18109</v>
      </c>
      <c r="AJ35" s="14">
        <f t="shared" si="8"/>
        <v>18234</v>
      </c>
      <c r="AK35" s="6">
        <f t="shared" si="9"/>
        <v>36</v>
      </c>
      <c r="AL35" s="6"/>
      <c r="AM35" s="32">
        <v>329</v>
      </c>
      <c r="AN35" s="15">
        <f t="shared" si="10"/>
        <v>11</v>
      </c>
      <c r="AO35" s="32">
        <v>33347</v>
      </c>
      <c r="AP35" s="31">
        <f t="shared" si="11"/>
        <v>33676</v>
      </c>
      <c r="AQ35" s="16">
        <f t="shared" si="12"/>
        <v>60</v>
      </c>
      <c r="AR35" s="6"/>
      <c r="AS35" s="32">
        <v>130</v>
      </c>
      <c r="AT35" s="15">
        <f t="shared" si="13"/>
        <v>10</v>
      </c>
      <c r="AU35" s="32">
        <v>19413</v>
      </c>
      <c r="AV35" s="31">
        <f t="shared" si="14"/>
        <v>19543</v>
      </c>
      <c r="AW35" s="17">
        <f t="shared" si="15"/>
        <v>57</v>
      </c>
      <c r="AX35" s="17"/>
    </row>
    <row r="36" spans="1:50" ht="15.75">
      <c r="A36" s="12" t="s">
        <v>94</v>
      </c>
      <c r="B36" s="6"/>
      <c r="C36" s="6"/>
      <c r="D36" s="6"/>
      <c r="E36" s="29">
        <v>7487</v>
      </c>
      <c r="F36" s="29">
        <v>34738</v>
      </c>
      <c r="G36" s="14">
        <f t="shared" si="0"/>
        <v>42225</v>
      </c>
      <c r="H36" s="9" t="s">
        <v>95</v>
      </c>
      <c r="I36" s="6"/>
      <c r="J36" s="29">
        <v>3052</v>
      </c>
      <c r="K36" s="29">
        <v>21548</v>
      </c>
      <c r="L36" s="14">
        <f t="shared" si="1"/>
        <v>24600</v>
      </c>
      <c r="M36" s="9">
        <v>277</v>
      </c>
      <c r="N36" s="6"/>
      <c r="O36" s="29">
        <v>4169</v>
      </c>
      <c r="P36" s="29">
        <v>32404</v>
      </c>
      <c r="Q36" s="14">
        <f t="shared" si="2"/>
        <v>36573</v>
      </c>
      <c r="R36" s="9">
        <v>309</v>
      </c>
      <c r="S36" s="6"/>
      <c r="T36" s="29">
        <v>3760</v>
      </c>
      <c r="U36" s="30">
        <v>29286</v>
      </c>
      <c r="V36" s="14">
        <f t="shared" si="3"/>
        <v>33046</v>
      </c>
      <c r="W36" s="30">
        <v>290</v>
      </c>
      <c r="X36" s="6"/>
      <c r="Y36" s="6"/>
      <c r="Z36" s="6"/>
      <c r="AA36" s="30">
        <v>3187</v>
      </c>
      <c r="AB36" s="13">
        <f t="shared" si="4"/>
        <v>43</v>
      </c>
      <c r="AC36" s="30">
        <v>23839</v>
      </c>
      <c r="AD36" s="31">
        <f t="shared" si="5"/>
        <v>27026</v>
      </c>
      <c r="AE36" s="11">
        <f t="shared" si="6"/>
        <v>64</v>
      </c>
      <c r="AF36" s="6"/>
      <c r="AG36" s="29">
        <v>1164</v>
      </c>
      <c r="AH36" s="1">
        <f t="shared" si="7"/>
        <v>38</v>
      </c>
      <c r="AI36" s="29">
        <v>13764</v>
      </c>
      <c r="AJ36" s="14">
        <f t="shared" si="8"/>
        <v>14928</v>
      </c>
      <c r="AK36" s="6">
        <f t="shared" si="9"/>
        <v>61</v>
      </c>
      <c r="AL36" s="6"/>
      <c r="AM36" s="30">
        <v>1213</v>
      </c>
      <c r="AN36" s="15">
        <f t="shared" si="10"/>
        <v>29</v>
      </c>
      <c r="AO36" s="30">
        <v>15827</v>
      </c>
      <c r="AP36" s="31">
        <f t="shared" si="11"/>
        <v>17040</v>
      </c>
      <c r="AQ36" s="16">
        <f t="shared" si="12"/>
        <v>47</v>
      </c>
      <c r="AR36" s="6"/>
      <c r="AS36" s="30">
        <v>1117</v>
      </c>
      <c r="AT36" s="15">
        <f t="shared" si="13"/>
        <v>30</v>
      </c>
      <c r="AU36" s="30">
        <v>12307</v>
      </c>
      <c r="AV36" s="31">
        <f t="shared" si="14"/>
        <v>13424</v>
      </c>
      <c r="AW36" s="17">
        <f t="shared" si="15"/>
        <v>41</v>
      </c>
      <c r="AX36" s="17"/>
    </row>
    <row r="37" spans="1:50" ht="15.75">
      <c r="A37" s="12" t="s">
        <v>96</v>
      </c>
      <c r="B37" s="6"/>
      <c r="C37" s="6"/>
      <c r="D37" s="6"/>
      <c r="E37" s="1">
        <v>361</v>
      </c>
      <c r="F37" s="13">
        <v>1883</v>
      </c>
      <c r="G37" s="14">
        <f t="shared" si="0"/>
        <v>2244</v>
      </c>
      <c r="H37" s="1" t="s">
        <v>97</v>
      </c>
      <c r="I37" s="6"/>
      <c r="J37" s="1">
        <v>605</v>
      </c>
      <c r="K37" s="13">
        <v>5046</v>
      </c>
      <c r="L37" s="14">
        <f t="shared" si="1"/>
        <v>5651</v>
      </c>
      <c r="M37" s="1">
        <v>109</v>
      </c>
      <c r="N37" s="6"/>
      <c r="O37" s="1">
        <v>523</v>
      </c>
      <c r="P37" s="13">
        <v>4430</v>
      </c>
      <c r="Q37" s="14">
        <f t="shared" si="2"/>
        <v>4953</v>
      </c>
      <c r="R37" s="1">
        <v>103</v>
      </c>
      <c r="S37" s="6"/>
      <c r="T37" s="1">
        <v>438</v>
      </c>
      <c r="U37" s="32">
        <v>4105</v>
      </c>
      <c r="V37" s="31">
        <f t="shared" si="3"/>
        <v>4543</v>
      </c>
      <c r="W37" s="32">
        <v>103</v>
      </c>
      <c r="X37" s="6"/>
      <c r="Y37" s="6"/>
      <c r="Z37" s="6"/>
      <c r="AA37" s="32">
        <v>180</v>
      </c>
      <c r="AB37" s="13">
        <f t="shared" si="4"/>
        <v>50</v>
      </c>
      <c r="AC37" s="32">
        <v>1327</v>
      </c>
      <c r="AD37" s="31">
        <f t="shared" si="5"/>
        <v>1507</v>
      </c>
      <c r="AE37" s="11">
        <f t="shared" si="6"/>
        <v>67</v>
      </c>
      <c r="AF37" s="6"/>
      <c r="AG37" s="1">
        <v>156</v>
      </c>
      <c r="AH37" s="1">
        <f t="shared" si="7"/>
        <v>26</v>
      </c>
      <c r="AI37" s="13">
        <v>2610</v>
      </c>
      <c r="AJ37" s="14">
        <f t="shared" si="8"/>
        <v>2766</v>
      </c>
      <c r="AK37" s="6">
        <f t="shared" si="9"/>
        <v>49</v>
      </c>
      <c r="AL37" s="6"/>
      <c r="AM37" s="32">
        <v>99</v>
      </c>
      <c r="AN37" s="15">
        <f t="shared" si="10"/>
        <v>19</v>
      </c>
      <c r="AO37" s="32">
        <v>2192</v>
      </c>
      <c r="AP37" s="31">
        <f t="shared" si="11"/>
        <v>2291</v>
      </c>
      <c r="AQ37" s="16">
        <f t="shared" si="12"/>
        <v>46</v>
      </c>
      <c r="AR37" s="6"/>
      <c r="AS37" s="32">
        <v>73</v>
      </c>
      <c r="AT37" s="15">
        <f t="shared" si="13"/>
        <v>17</v>
      </c>
      <c r="AU37" s="32">
        <v>1929</v>
      </c>
      <c r="AV37" s="31">
        <f t="shared" si="14"/>
        <v>2002</v>
      </c>
      <c r="AW37" s="17">
        <f t="shared" si="15"/>
        <v>44</v>
      </c>
      <c r="AX37" s="17"/>
    </row>
    <row r="38" spans="1:50" ht="15.75">
      <c r="A38" s="12" t="s">
        <v>98</v>
      </c>
      <c r="B38" s="6"/>
      <c r="C38" s="6"/>
      <c r="D38" s="33"/>
      <c r="E38" s="29">
        <v>3190</v>
      </c>
      <c r="F38" s="29">
        <v>26367</v>
      </c>
      <c r="G38" s="14">
        <f t="shared" si="0"/>
        <v>29557</v>
      </c>
      <c r="H38" s="29" t="s">
        <v>99</v>
      </c>
      <c r="I38" s="33"/>
      <c r="J38" s="29">
        <v>3550</v>
      </c>
      <c r="K38" s="29">
        <v>34962</v>
      </c>
      <c r="L38" s="14">
        <f t="shared" si="1"/>
        <v>38512</v>
      </c>
      <c r="M38" s="29">
        <v>493</v>
      </c>
      <c r="N38" s="33"/>
      <c r="O38" s="29">
        <v>2119</v>
      </c>
      <c r="P38" s="29">
        <v>32833</v>
      </c>
      <c r="Q38" s="14">
        <f t="shared" si="2"/>
        <v>34952</v>
      </c>
      <c r="R38" s="29">
        <v>447</v>
      </c>
      <c r="S38" s="33"/>
      <c r="T38" s="29">
        <v>883</v>
      </c>
      <c r="U38" s="30">
        <v>14608</v>
      </c>
      <c r="V38" s="14">
        <f t="shared" si="3"/>
        <v>15491</v>
      </c>
      <c r="W38" s="30">
        <v>393</v>
      </c>
      <c r="X38" s="6"/>
      <c r="Y38" s="6"/>
      <c r="Z38" s="6"/>
      <c r="AA38" s="30">
        <v>1091</v>
      </c>
      <c r="AB38" s="13">
        <f t="shared" si="4"/>
        <v>34</v>
      </c>
      <c r="AC38" s="30">
        <v>13749</v>
      </c>
      <c r="AD38" s="31">
        <f t="shared" si="5"/>
        <v>14840</v>
      </c>
      <c r="AE38" s="11">
        <f t="shared" si="6"/>
        <v>50</v>
      </c>
      <c r="AF38" s="6"/>
      <c r="AG38" s="29">
        <v>1034</v>
      </c>
      <c r="AH38" s="1">
        <f t="shared" si="7"/>
        <v>29</v>
      </c>
      <c r="AI38" s="29">
        <v>18274</v>
      </c>
      <c r="AJ38" s="14">
        <f t="shared" si="8"/>
        <v>19308</v>
      </c>
      <c r="AK38" s="6">
        <f t="shared" si="9"/>
        <v>50</v>
      </c>
      <c r="AL38" s="6"/>
      <c r="AM38" s="30">
        <v>390</v>
      </c>
      <c r="AN38" s="15">
        <f t="shared" si="10"/>
        <v>18</v>
      </c>
      <c r="AO38" s="30">
        <v>13457</v>
      </c>
      <c r="AP38" s="31">
        <f t="shared" si="11"/>
        <v>13847</v>
      </c>
      <c r="AQ38" s="16">
        <f t="shared" si="12"/>
        <v>40</v>
      </c>
      <c r="AR38" s="6"/>
      <c r="AS38" s="30">
        <v>211</v>
      </c>
      <c r="AT38" s="15">
        <f t="shared" si="13"/>
        <v>24</v>
      </c>
      <c r="AU38" s="30">
        <v>5554</v>
      </c>
      <c r="AV38" s="31">
        <f t="shared" si="14"/>
        <v>5765</v>
      </c>
      <c r="AW38" s="17">
        <f t="shared" si="15"/>
        <v>37</v>
      </c>
      <c r="AX38" s="17"/>
    </row>
    <row r="39" spans="1:50" ht="15.75">
      <c r="A39" s="12" t="s">
        <v>100</v>
      </c>
      <c r="B39" s="6"/>
      <c r="C39" s="6"/>
      <c r="D39" s="33"/>
      <c r="E39" s="29">
        <v>2610</v>
      </c>
      <c r="F39" s="13">
        <v>13605</v>
      </c>
      <c r="G39" s="14">
        <f t="shared" si="0"/>
        <v>16215</v>
      </c>
      <c r="H39" s="36" t="s">
        <v>101</v>
      </c>
      <c r="I39" s="33"/>
      <c r="J39" s="29">
        <v>2937</v>
      </c>
      <c r="K39" s="13">
        <v>19536</v>
      </c>
      <c r="L39" s="14">
        <f t="shared" si="1"/>
        <v>22473</v>
      </c>
      <c r="M39" s="36">
        <v>340</v>
      </c>
      <c r="N39" s="33"/>
      <c r="O39" s="29">
        <v>2743</v>
      </c>
      <c r="P39" s="13">
        <v>13496</v>
      </c>
      <c r="Q39" s="14">
        <f t="shared" si="2"/>
        <v>16239</v>
      </c>
      <c r="R39" s="36">
        <v>408</v>
      </c>
      <c r="S39" s="33"/>
      <c r="T39" s="29">
        <v>2372</v>
      </c>
      <c r="U39" s="32">
        <v>9530</v>
      </c>
      <c r="V39" s="14">
        <f t="shared" si="3"/>
        <v>11902</v>
      </c>
      <c r="W39" s="32">
        <v>418</v>
      </c>
      <c r="X39" s="6"/>
      <c r="Y39" s="6"/>
      <c r="Z39" s="6"/>
      <c r="AA39" s="32">
        <v>906</v>
      </c>
      <c r="AB39" s="13">
        <f t="shared" si="4"/>
        <v>35</v>
      </c>
      <c r="AC39" s="32">
        <v>8173</v>
      </c>
      <c r="AD39" s="31">
        <f t="shared" si="5"/>
        <v>9079</v>
      </c>
      <c r="AE39" s="11">
        <f t="shared" si="6"/>
        <v>56</v>
      </c>
      <c r="AF39" s="6"/>
      <c r="AG39" s="13">
        <v>1184</v>
      </c>
      <c r="AH39" s="1">
        <f t="shared" si="7"/>
        <v>40</v>
      </c>
      <c r="AI39" s="13">
        <v>9442</v>
      </c>
      <c r="AJ39" s="14">
        <f t="shared" si="8"/>
        <v>10626</v>
      </c>
      <c r="AK39" s="6">
        <f t="shared" si="9"/>
        <v>47</v>
      </c>
      <c r="AL39" s="6"/>
      <c r="AM39" s="32">
        <v>808</v>
      </c>
      <c r="AN39" s="15">
        <f t="shared" si="10"/>
        <v>29</v>
      </c>
      <c r="AO39" s="32">
        <v>5691</v>
      </c>
      <c r="AP39" s="31">
        <f t="shared" si="11"/>
        <v>6499</v>
      </c>
      <c r="AQ39" s="16">
        <f t="shared" si="12"/>
        <v>40</v>
      </c>
      <c r="AR39" s="6"/>
      <c r="AS39" s="32">
        <v>631</v>
      </c>
      <c r="AT39" s="15">
        <f t="shared" si="13"/>
        <v>27</v>
      </c>
      <c r="AU39" s="32">
        <v>3770</v>
      </c>
      <c r="AV39" s="31">
        <f t="shared" si="14"/>
        <v>4401</v>
      </c>
      <c r="AW39" s="17">
        <f t="shared" si="15"/>
        <v>37</v>
      </c>
      <c r="AX39" s="17"/>
    </row>
    <row r="40" spans="1:50" ht="15.75">
      <c r="A40" s="12" t="s">
        <v>102</v>
      </c>
      <c r="B40" s="6"/>
      <c r="C40" s="6"/>
      <c r="D40" s="33"/>
      <c r="E40" s="29">
        <v>1912</v>
      </c>
      <c r="F40" s="29">
        <v>17413</v>
      </c>
      <c r="G40" s="14">
        <f t="shared" si="0"/>
        <v>19325</v>
      </c>
      <c r="H40" s="29" t="s">
        <v>103</v>
      </c>
      <c r="I40" s="33"/>
      <c r="J40" s="29">
        <v>624</v>
      </c>
      <c r="K40" s="29">
        <v>14133</v>
      </c>
      <c r="L40" s="14">
        <f t="shared" si="1"/>
        <v>14757</v>
      </c>
      <c r="M40" s="29">
        <v>192</v>
      </c>
      <c r="N40" s="33"/>
      <c r="O40" s="29">
        <v>848</v>
      </c>
      <c r="P40" s="29">
        <v>14082</v>
      </c>
      <c r="Q40" s="14">
        <f t="shared" si="2"/>
        <v>14930</v>
      </c>
      <c r="R40" s="29">
        <v>191</v>
      </c>
      <c r="S40" s="33"/>
      <c r="T40" s="29">
        <v>646</v>
      </c>
      <c r="U40" s="30">
        <v>8406</v>
      </c>
      <c r="V40" s="14">
        <f t="shared" si="3"/>
        <v>9052</v>
      </c>
      <c r="W40" s="30">
        <v>175</v>
      </c>
      <c r="X40" s="6"/>
      <c r="Y40" s="6"/>
      <c r="Z40" s="6"/>
      <c r="AA40" s="30">
        <v>748</v>
      </c>
      <c r="AB40" s="13">
        <f t="shared" si="4"/>
        <v>39</v>
      </c>
      <c r="AC40" s="30">
        <v>9999</v>
      </c>
      <c r="AD40" s="31">
        <f t="shared" si="5"/>
        <v>10747</v>
      </c>
      <c r="AE40" s="11">
        <f t="shared" si="6"/>
        <v>56</v>
      </c>
      <c r="AF40" s="6"/>
      <c r="AG40" s="9">
        <v>140</v>
      </c>
      <c r="AH40" s="1">
        <f t="shared" si="7"/>
        <v>22</v>
      </c>
      <c r="AI40" s="29">
        <v>3276</v>
      </c>
      <c r="AJ40" s="14">
        <f t="shared" si="8"/>
        <v>3416</v>
      </c>
      <c r="AK40" s="6">
        <f t="shared" si="9"/>
        <v>23</v>
      </c>
      <c r="AL40" s="6"/>
      <c r="AM40" s="30">
        <v>165</v>
      </c>
      <c r="AN40" s="15">
        <f t="shared" si="10"/>
        <v>19</v>
      </c>
      <c r="AO40" s="30">
        <v>2083</v>
      </c>
      <c r="AP40" s="31">
        <f t="shared" si="11"/>
        <v>2248</v>
      </c>
      <c r="AQ40" s="16">
        <f t="shared" si="12"/>
        <v>15</v>
      </c>
      <c r="AR40" s="6"/>
      <c r="AS40" s="30">
        <v>95</v>
      </c>
      <c r="AT40" s="15">
        <f t="shared" si="13"/>
        <v>15</v>
      </c>
      <c r="AU40" s="30">
        <v>849</v>
      </c>
      <c r="AV40" s="31">
        <f t="shared" si="14"/>
        <v>944</v>
      </c>
      <c r="AW40" s="17">
        <f t="shared" si="15"/>
        <v>10</v>
      </c>
      <c r="AX40" s="17"/>
    </row>
    <row r="41" spans="1:50" ht="15.75">
      <c r="A41" s="12" t="s">
        <v>104</v>
      </c>
      <c r="B41" s="6"/>
      <c r="C41" s="6"/>
      <c r="D41" s="33"/>
      <c r="E41" s="35">
        <v>18221</v>
      </c>
      <c r="F41" s="35">
        <v>37040</v>
      </c>
      <c r="G41" s="14">
        <f t="shared" si="0"/>
        <v>55261</v>
      </c>
      <c r="H41" s="36" t="s">
        <v>105</v>
      </c>
      <c r="I41" s="33"/>
      <c r="J41" s="29">
        <v>16564</v>
      </c>
      <c r="K41" s="13">
        <v>40877</v>
      </c>
      <c r="L41" s="14">
        <f t="shared" si="1"/>
        <v>57441</v>
      </c>
      <c r="M41" s="36">
        <v>1420</v>
      </c>
      <c r="N41" s="33"/>
      <c r="O41" s="29">
        <v>4397</v>
      </c>
      <c r="P41" s="13">
        <v>19549</v>
      </c>
      <c r="Q41" s="14">
        <f t="shared" si="2"/>
        <v>23946</v>
      </c>
      <c r="R41" s="36">
        <v>511</v>
      </c>
      <c r="S41" s="33"/>
      <c r="T41" s="29">
        <v>209</v>
      </c>
      <c r="U41" s="32">
        <v>430</v>
      </c>
      <c r="V41" s="14">
        <f t="shared" si="3"/>
        <v>639</v>
      </c>
      <c r="W41" s="32">
        <v>102</v>
      </c>
      <c r="X41" s="6"/>
      <c r="Y41" s="6"/>
      <c r="Z41" s="6"/>
      <c r="AA41" s="32">
        <v>5575</v>
      </c>
      <c r="AB41" s="13">
        <f t="shared" si="4"/>
        <v>31</v>
      </c>
      <c r="AC41" s="32">
        <v>20478</v>
      </c>
      <c r="AD41" s="31">
        <f t="shared" si="5"/>
        <v>26053</v>
      </c>
      <c r="AE41" s="11">
        <f t="shared" si="6"/>
        <v>47</v>
      </c>
      <c r="AF41" s="6"/>
      <c r="AG41" s="13">
        <v>4102</v>
      </c>
      <c r="AH41" s="1">
        <f t="shared" si="7"/>
        <v>25</v>
      </c>
      <c r="AI41" s="13">
        <v>20154</v>
      </c>
      <c r="AJ41" s="14">
        <f t="shared" si="8"/>
        <v>24256</v>
      </c>
      <c r="AK41" s="6">
        <f t="shared" si="9"/>
        <v>42</v>
      </c>
      <c r="AL41" s="6"/>
      <c r="AM41" s="32">
        <v>1117</v>
      </c>
      <c r="AN41" s="15">
        <f t="shared" si="10"/>
        <v>25</v>
      </c>
      <c r="AO41" s="32">
        <v>11239</v>
      </c>
      <c r="AP41" s="31">
        <f t="shared" si="11"/>
        <v>12356</v>
      </c>
      <c r="AQ41" s="16">
        <f t="shared" si="12"/>
        <v>52</v>
      </c>
      <c r="AR41" s="6"/>
      <c r="AS41" s="32">
        <v>37</v>
      </c>
      <c r="AT41" s="15">
        <f t="shared" si="13"/>
        <v>18</v>
      </c>
      <c r="AU41" s="32">
        <v>140</v>
      </c>
      <c r="AV41" s="31">
        <f t="shared" si="14"/>
        <v>177</v>
      </c>
      <c r="AW41" s="17">
        <f t="shared" si="15"/>
        <v>28</v>
      </c>
      <c r="AX41" s="17"/>
    </row>
    <row r="42" spans="1:50" ht="15.75">
      <c r="A42" s="12" t="s">
        <v>106</v>
      </c>
      <c r="B42" s="6"/>
      <c r="C42" s="6"/>
      <c r="D42" s="33"/>
      <c r="E42" s="35">
        <v>628</v>
      </c>
      <c r="F42" s="35">
        <v>2926</v>
      </c>
      <c r="G42" s="14">
        <f t="shared" si="0"/>
        <v>3554</v>
      </c>
      <c r="H42" s="29" t="s">
        <v>107</v>
      </c>
      <c r="I42" s="33"/>
      <c r="J42" s="29">
        <v>549</v>
      </c>
      <c r="K42" s="29">
        <v>1196</v>
      </c>
      <c r="L42" s="14">
        <f t="shared" si="1"/>
        <v>1745</v>
      </c>
      <c r="M42" s="29">
        <v>48</v>
      </c>
      <c r="N42" s="33"/>
      <c r="O42" s="29">
        <v>485</v>
      </c>
      <c r="P42" s="29">
        <v>1358</v>
      </c>
      <c r="Q42" s="14">
        <f t="shared" si="2"/>
        <v>1843</v>
      </c>
      <c r="R42" s="29">
        <v>47</v>
      </c>
      <c r="S42" s="33"/>
      <c r="T42" s="29">
        <v>288</v>
      </c>
      <c r="U42" s="30">
        <v>1136</v>
      </c>
      <c r="V42" s="14">
        <f t="shared" si="3"/>
        <v>1424</v>
      </c>
      <c r="W42" s="30">
        <v>47</v>
      </c>
      <c r="X42" s="6"/>
      <c r="Y42" s="6"/>
      <c r="Z42" s="6"/>
      <c r="AA42" s="30">
        <v>264</v>
      </c>
      <c r="AB42" s="13">
        <f t="shared" si="4"/>
        <v>42</v>
      </c>
      <c r="AC42" s="30">
        <v>2061</v>
      </c>
      <c r="AD42" s="31">
        <f t="shared" si="5"/>
        <v>2325</v>
      </c>
      <c r="AE42" s="11">
        <f t="shared" si="6"/>
        <v>65</v>
      </c>
      <c r="AF42" s="6"/>
      <c r="AG42" s="9">
        <v>108</v>
      </c>
      <c r="AH42" s="1">
        <f t="shared" si="7"/>
        <v>20</v>
      </c>
      <c r="AI42" s="9">
        <v>332</v>
      </c>
      <c r="AJ42" s="6">
        <f t="shared" si="8"/>
        <v>440</v>
      </c>
      <c r="AK42" s="6">
        <f t="shared" si="9"/>
        <v>25</v>
      </c>
      <c r="AL42" s="6"/>
      <c r="AM42" s="30">
        <v>96</v>
      </c>
      <c r="AN42" s="15">
        <f t="shared" si="10"/>
        <v>20</v>
      </c>
      <c r="AO42" s="30">
        <v>319</v>
      </c>
      <c r="AP42" s="31">
        <f t="shared" si="11"/>
        <v>415</v>
      </c>
      <c r="AQ42" s="16">
        <f t="shared" si="12"/>
        <v>23</v>
      </c>
      <c r="AR42" s="6"/>
      <c r="AS42" s="30">
        <v>70</v>
      </c>
      <c r="AT42" s="15">
        <f t="shared" si="13"/>
        <v>24</v>
      </c>
      <c r="AU42" s="30">
        <v>284</v>
      </c>
      <c r="AV42" s="31">
        <f t="shared" si="14"/>
        <v>354</v>
      </c>
      <c r="AW42" s="17">
        <f t="shared" si="15"/>
        <v>25</v>
      </c>
      <c r="AX42" s="17"/>
    </row>
    <row r="43" spans="1:50" ht="15.75">
      <c r="A43" s="12" t="s">
        <v>108</v>
      </c>
      <c r="B43" s="6"/>
      <c r="C43" s="6"/>
      <c r="D43" s="6"/>
      <c r="E43" s="29">
        <v>5385</v>
      </c>
      <c r="F43" s="29">
        <v>22557</v>
      </c>
      <c r="G43" s="14">
        <f t="shared" si="0"/>
        <v>27942</v>
      </c>
      <c r="H43" s="9" t="s">
        <v>109</v>
      </c>
      <c r="I43" s="6"/>
      <c r="J43" s="29">
        <v>5290</v>
      </c>
      <c r="K43" s="29">
        <v>26472</v>
      </c>
      <c r="L43" s="14">
        <f t="shared" si="1"/>
        <v>31762</v>
      </c>
      <c r="M43" s="9">
        <v>440</v>
      </c>
      <c r="N43" s="6"/>
      <c r="O43" s="29">
        <v>6577</v>
      </c>
      <c r="P43" s="29">
        <v>26781</v>
      </c>
      <c r="Q43" s="14">
        <f t="shared" si="2"/>
        <v>33358</v>
      </c>
      <c r="R43" s="9">
        <v>273</v>
      </c>
      <c r="S43" s="6"/>
      <c r="T43" s="29">
        <v>5881</v>
      </c>
      <c r="U43" s="30">
        <v>22325</v>
      </c>
      <c r="V43" s="14">
        <f t="shared" si="3"/>
        <v>28206</v>
      </c>
      <c r="W43" s="30">
        <v>252</v>
      </c>
      <c r="X43" s="6"/>
      <c r="Y43" s="6"/>
      <c r="Z43" s="6"/>
      <c r="AA43" s="30">
        <v>2030</v>
      </c>
      <c r="AB43" s="13">
        <f t="shared" si="4"/>
        <v>38</v>
      </c>
      <c r="AC43" s="30">
        <v>15155</v>
      </c>
      <c r="AD43" s="31">
        <f t="shared" si="5"/>
        <v>17185</v>
      </c>
      <c r="AE43" s="11">
        <f t="shared" si="6"/>
        <v>62</v>
      </c>
      <c r="AF43" s="6"/>
      <c r="AG43" s="29">
        <v>1487</v>
      </c>
      <c r="AH43" s="1">
        <f t="shared" si="7"/>
        <v>28</v>
      </c>
      <c r="AI43" s="29">
        <v>16437</v>
      </c>
      <c r="AJ43" s="14">
        <f t="shared" si="8"/>
        <v>17924</v>
      </c>
      <c r="AK43" s="6">
        <f t="shared" si="9"/>
        <v>56</v>
      </c>
      <c r="AL43" s="6"/>
      <c r="AM43" s="30">
        <v>1201</v>
      </c>
      <c r="AN43" s="15">
        <f t="shared" si="10"/>
        <v>18</v>
      </c>
      <c r="AO43" s="30">
        <v>13907</v>
      </c>
      <c r="AP43" s="31">
        <f t="shared" si="11"/>
        <v>15108</v>
      </c>
      <c r="AQ43" s="16">
        <f t="shared" si="12"/>
        <v>45</v>
      </c>
      <c r="AR43" s="6"/>
      <c r="AS43" s="30">
        <v>1160</v>
      </c>
      <c r="AT43" s="15">
        <f t="shared" si="13"/>
        <v>20</v>
      </c>
      <c r="AU43" s="30">
        <v>10839</v>
      </c>
      <c r="AV43" s="31">
        <f t="shared" si="14"/>
        <v>11999</v>
      </c>
      <c r="AW43" s="17">
        <f t="shared" si="15"/>
        <v>43</v>
      </c>
      <c r="AX43" s="17"/>
    </row>
    <row r="44" spans="1:50" ht="15.75">
      <c r="A44" s="12" t="s">
        <v>110</v>
      </c>
      <c r="B44" s="6"/>
      <c r="C44" s="6"/>
      <c r="D44" s="6"/>
      <c r="E44" s="9">
        <v>231</v>
      </c>
      <c r="F44" s="29">
        <v>2796</v>
      </c>
      <c r="G44" s="14">
        <f t="shared" si="0"/>
        <v>3027</v>
      </c>
      <c r="H44" s="9" t="s">
        <v>111</v>
      </c>
      <c r="I44" s="6"/>
      <c r="J44" s="9">
        <v>455</v>
      </c>
      <c r="K44" s="29">
        <v>6788</v>
      </c>
      <c r="L44" s="14">
        <f t="shared" si="1"/>
        <v>7243</v>
      </c>
      <c r="M44" s="9">
        <v>108</v>
      </c>
      <c r="N44" s="6"/>
      <c r="O44" s="9">
        <v>370</v>
      </c>
      <c r="P44" s="29">
        <v>7625</v>
      </c>
      <c r="Q44" s="14">
        <f t="shared" si="2"/>
        <v>7995</v>
      </c>
      <c r="R44" s="9">
        <v>110</v>
      </c>
      <c r="S44" s="6"/>
      <c r="T44" s="9">
        <v>366</v>
      </c>
      <c r="U44" s="30">
        <v>7011</v>
      </c>
      <c r="V44" s="31">
        <f t="shared" si="3"/>
        <v>7377</v>
      </c>
      <c r="W44" s="30">
        <v>118</v>
      </c>
      <c r="X44" s="6"/>
      <c r="Y44" s="6"/>
      <c r="Z44" s="6"/>
      <c r="AA44" s="30">
        <v>128</v>
      </c>
      <c r="AB44" s="13">
        <f t="shared" si="4"/>
        <v>55</v>
      </c>
      <c r="AC44" s="30">
        <v>2111</v>
      </c>
      <c r="AD44" s="31">
        <f t="shared" si="5"/>
        <v>2239</v>
      </c>
      <c r="AE44" s="11">
        <f t="shared" si="6"/>
        <v>74</v>
      </c>
      <c r="AF44" s="6"/>
      <c r="AG44" s="9">
        <v>193</v>
      </c>
      <c r="AH44" s="1">
        <f t="shared" si="7"/>
        <v>42</v>
      </c>
      <c r="AI44" s="29">
        <v>3952</v>
      </c>
      <c r="AJ44" s="14">
        <f t="shared" si="8"/>
        <v>4145</v>
      </c>
      <c r="AK44" s="6">
        <f t="shared" si="9"/>
        <v>57</v>
      </c>
      <c r="AL44" s="6"/>
      <c r="AM44" s="30">
        <v>119</v>
      </c>
      <c r="AN44" s="15">
        <f t="shared" si="10"/>
        <v>32</v>
      </c>
      <c r="AO44" s="30">
        <v>3668</v>
      </c>
      <c r="AP44" s="31">
        <f t="shared" si="11"/>
        <v>3787</v>
      </c>
      <c r="AQ44" s="16">
        <f t="shared" si="12"/>
        <v>47</v>
      </c>
      <c r="AR44" s="6"/>
      <c r="AS44" s="30">
        <v>84</v>
      </c>
      <c r="AT44" s="15">
        <f t="shared" si="13"/>
        <v>23</v>
      </c>
      <c r="AU44" s="30">
        <v>3036</v>
      </c>
      <c r="AV44" s="31">
        <f t="shared" si="14"/>
        <v>3120</v>
      </c>
      <c r="AW44" s="17">
        <f t="shared" si="15"/>
        <v>42</v>
      </c>
      <c r="AX44" s="17"/>
    </row>
    <row r="45" spans="1:50" ht="15.75">
      <c r="A45" s="12" t="s">
        <v>112</v>
      </c>
      <c r="B45" s="6"/>
      <c r="C45" s="6"/>
      <c r="D45" s="6"/>
      <c r="E45" s="29">
        <v>10396</v>
      </c>
      <c r="F45" s="29">
        <v>31904</v>
      </c>
      <c r="G45" s="14">
        <f t="shared" si="0"/>
        <v>42300</v>
      </c>
      <c r="H45" s="9" t="s">
        <v>113</v>
      </c>
      <c r="I45" s="6"/>
      <c r="J45" s="29">
        <v>8791</v>
      </c>
      <c r="K45" s="29">
        <v>37298</v>
      </c>
      <c r="L45" s="14">
        <f t="shared" si="1"/>
        <v>46089</v>
      </c>
      <c r="M45" s="9">
        <v>463</v>
      </c>
      <c r="N45" s="6"/>
      <c r="O45" s="29">
        <v>7467</v>
      </c>
      <c r="P45" s="29">
        <v>39434</v>
      </c>
      <c r="Q45" s="14">
        <f t="shared" si="2"/>
        <v>46901</v>
      </c>
      <c r="R45" s="9">
        <v>462</v>
      </c>
      <c r="S45" s="6"/>
      <c r="T45" s="29">
        <v>6511</v>
      </c>
      <c r="U45" s="30">
        <v>33146</v>
      </c>
      <c r="V45" s="14">
        <f t="shared" si="3"/>
        <v>39657</v>
      </c>
      <c r="W45" s="30">
        <v>463</v>
      </c>
      <c r="X45" s="6"/>
      <c r="Y45" s="6"/>
      <c r="Z45" s="6"/>
      <c r="AA45" s="30">
        <v>3278</v>
      </c>
      <c r="AB45" s="13">
        <f t="shared" si="4"/>
        <v>32</v>
      </c>
      <c r="AC45" s="30">
        <v>17952</v>
      </c>
      <c r="AD45" s="31">
        <f t="shared" si="5"/>
        <v>21230</v>
      </c>
      <c r="AE45" s="11">
        <f t="shared" si="6"/>
        <v>50</v>
      </c>
      <c r="AF45" s="6"/>
      <c r="AG45" s="29">
        <v>2623</v>
      </c>
      <c r="AH45" s="1">
        <f t="shared" si="7"/>
        <v>30</v>
      </c>
      <c r="AI45" s="29">
        <v>19019</v>
      </c>
      <c r="AJ45" s="14">
        <f t="shared" si="8"/>
        <v>21642</v>
      </c>
      <c r="AK45" s="6">
        <f t="shared" si="9"/>
        <v>47</v>
      </c>
      <c r="AL45" s="6"/>
      <c r="AM45" s="30">
        <v>1814</v>
      </c>
      <c r="AN45" s="15">
        <f t="shared" si="10"/>
        <v>24</v>
      </c>
      <c r="AO45" s="30">
        <v>17596</v>
      </c>
      <c r="AP45" s="31">
        <f t="shared" si="11"/>
        <v>19410</v>
      </c>
      <c r="AQ45" s="16">
        <f t="shared" si="12"/>
        <v>41</v>
      </c>
      <c r="AR45" s="6"/>
      <c r="AS45" s="30">
        <v>1666</v>
      </c>
      <c r="AT45" s="15">
        <f t="shared" si="13"/>
        <v>26</v>
      </c>
      <c r="AU45" s="30">
        <v>14204</v>
      </c>
      <c r="AV45" s="31">
        <f t="shared" si="14"/>
        <v>15870</v>
      </c>
      <c r="AW45" s="17">
        <f t="shared" si="15"/>
        <v>40</v>
      </c>
      <c r="AX45" s="17"/>
    </row>
    <row r="46" spans="1:50" ht="15.75">
      <c r="A46" s="12" t="s">
        <v>114</v>
      </c>
      <c r="B46" s="6"/>
      <c r="C46" s="6"/>
      <c r="D46" s="6"/>
      <c r="E46" s="29">
        <v>13640</v>
      </c>
      <c r="F46" s="29">
        <v>118115</v>
      </c>
      <c r="G46" s="14">
        <f t="shared" si="0"/>
        <v>131755</v>
      </c>
      <c r="H46" s="9" t="s">
        <v>115</v>
      </c>
      <c r="I46" s="6"/>
      <c r="J46" s="29">
        <v>16279</v>
      </c>
      <c r="K46" s="29">
        <v>126097</v>
      </c>
      <c r="L46" s="14">
        <f t="shared" si="1"/>
        <v>142376</v>
      </c>
      <c r="M46" s="9">
        <v>989</v>
      </c>
      <c r="N46" s="6"/>
      <c r="O46" s="29">
        <v>19441</v>
      </c>
      <c r="P46" s="29">
        <v>104493</v>
      </c>
      <c r="Q46" s="14">
        <f t="shared" si="2"/>
        <v>123934</v>
      </c>
      <c r="R46" s="9">
        <v>863</v>
      </c>
      <c r="S46" s="6"/>
      <c r="T46" s="29">
        <v>13459</v>
      </c>
      <c r="U46" s="30">
        <v>72557</v>
      </c>
      <c r="V46" s="14">
        <f t="shared" si="3"/>
        <v>86016</v>
      </c>
      <c r="W46" s="30">
        <v>874</v>
      </c>
      <c r="X46" s="6"/>
      <c r="Y46" s="6"/>
      <c r="Z46" s="6"/>
      <c r="AA46" s="30">
        <v>1587</v>
      </c>
      <c r="AB46" s="13">
        <f t="shared" si="4"/>
        <v>12</v>
      </c>
      <c r="AC46" s="30">
        <v>68916</v>
      </c>
      <c r="AD46" s="31">
        <f t="shared" si="5"/>
        <v>70503</v>
      </c>
      <c r="AE46" s="11">
        <f t="shared" si="6"/>
        <v>54</v>
      </c>
      <c r="AF46" s="6"/>
      <c r="AG46" s="29">
        <v>1349</v>
      </c>
      <c r="AH46" s="1">
        <f t="shared" si="7"/>
        <v>8</v>
      </c>
      <c r="AI46" s="29">
        <v>63687</v>
      </c>
      <c r="AJ46" s="14">
        <f t="shared" si="8"/>
        <v>65036</v>
      </c>
      <c r="AK46" s="6">
        <f t="shared" si="9"/>
        <v>46</v>
      </c>
      <c r="AL46" s="6"/>
      <c r="AM46" s="30">
        <v>1774</v>
      </c>
      <c r="AN46" s="15">
        <f t="shared" si="10"/>
        <v>9</v>
      </c>
      <c r="AO46" s="30">
        <v>43289</v>
      </c>
      <c r="AP46" s="31">
        <f t="shared" si="11"/>
        <v>45063</v>
      </c>
      <c r="AQ46" s="16">
        <f t="shared" si="12"/>
        <v>36</v>
      </c>
      <c r="AR46" s="6"/>
      <c r="AS46" s="30">
        <v>1021</v>
      </c>
      <c r="AT46" s="15">
        <f t="shared" si="13"/>
        <v>8</v>
      </c>
      <c r="AU46" s="30">
        <v>22924</v>
      </c>
      <c r="AV46" s="31">
        <f t="shared" si="14"/>
        <v>23945</v>
      </c>
      <c r="AW46" s="17">
        <f t="shared" si="15"/>
        <v>28</v>
      </c>
      <c r="AX46" s="17"/>
    </row>
    <row r="47" spans="1:50" ht="15.75">
      <c r="A47" s="12" t="s">
        <v>116</v>
      </c>
      <c r="B47" s="6"/>
      <c r="C47" s="6"/>
      <c r="D47" s="6"/>
      <c r="E47" s="29">
        <v>1256</v>
      </c>
      <c r="F47" s="29">
        <v>9431</v>
      </c>
      <c r="G47" s="14">
        <f t="shared" si="0"/>
        <v>10687</v>
      </c>
      <c r="H47" s="9" t="s">
        <v>117</v>
      </c>
      <c r="I47" s="6"/>
      <c r="J47" s="29">
        <v>1910</v>
      </c>
      <c r="K47" s="29">
        <v>13979</v>
      </c>
      <c r="L47" s="14">
        <f t="shared" si="1"/>
        <v>15889</v>
      </c>
      <c r="M47" s="9">
        <v>116</v>
      </c>
      <c r="N47" s="6"/>
      <c r="O47" s="29">
        <v>1378</v>
      </c>
      <c r="P47" s="29">
        <v>15638</v>
      </c>
      <c r="Q47" s="14">
        <f t="shared" si="2"/>
        <v>17016</v>
      </c>
      <c r="R47" s="9">
        <v>117</v>
      </c>
      <c r="S47" s="6"/>
      <c r="T47" s="29">
        <v>1094</v>
      </c>
      <c r="U47" s="30">
        <v>11296</v>
      </c>
      <c r="V47" s="14">
        <f t="shared" si="3"/>
        <v>12390</v>
      </c>
      <c r="W47" s="30">
        <v>103</v>
      </c>
      <c r="X47" s="6"/>
      <c r="Y47" s="6"/>
      <c r="Z47" s="6"/>
      <c r="AA47" s="30">
        <v>335</v>
      </c>
      <c r="AB47" s="13">
        <f t="shared" si="4"/>
        <v>27</v>
      </c>
      <c r="AC47" s="30">
        <v>4314</v>
      </c>
      <c r="AD47" s="31">
        <f t="shared" si="5"/>
        <v>4649</v>
      </c>
      <c r="AE47" s="11">
        <f t="shared" si="6"/>
        <v>44</v>
      </c>
      <c r="AF47" s="6"/>
      <c r="AG47" s="9">
        <v>347</v>
      </c>
      <c r="AH47" s="1">
        <f t="shared" si="7"/>
        <v>18</v>
      </c>
      <c r="AI47" s="29">
        <v>5918</v>
      </c>
      <c r="AJ47" s="14">
        <f t="shared" si="8"/>
        <v>6265</v>
      </c>
      <c r="AK47" s="6">
        <f t="shared" si="9"/>
        <v>39</v>
      </c>
      <c r="AL47" s="6"/>
      <c r="AM47" s="30">
        <v>353</v>
      </c>
      <c r="AN47" s="15">
        <f t="shared" si="10"/>
        <v>26</v>
      </c>
      <c r="AO47" s="30">
        <v>6989</v>
      </c>
      <c r="AP47" s="31">
        <f t="shared" si="11"/>
        <v>7342</v>
      </c>
      <c r="AQ47" s="16">
        <f t="shared" si="12"/>
        <v>43</v>
      </c>
      <c r="AR47" s="6"/>
      <c r="AS47" s="30">
        <v>273</v>
      </c>
      <c r="AT47" s="15">
        <f t="shared" si="13"/>
        <v>25</v>
      </c>
      <c r="AU47" s="30">
        <v>5827</v>
      </c>
      <c r="AV47" s="31">
        <f t="shared" si="14"/>
        <v>6100</v>
      </c>
      <c r="AW47" s="17">
        <f t="shared" si="15"/>
        <v>49</v>
      </c>
      <c r="AX47" s="17"/>
    </row>
    <row r="48" spans="1:50" ht="15.75">
      <c r="A48" s="12" t="s">
        <v>118</v>
      </c>
      <c r="B48" s="6"/>
      <c r="C48" s="6"/>
      <c r="D48" s="6"/>
      <c r="E48" s="9">
        <v>266</v>
      </c>
      <c r="F48" s="29">
        <v>1062</v>
      </c>
      <c r="G48" s="14">
        <f t="shared" si="0"/>
        <v>1328</v>
      </c>
      <c r="H48" s="9" t="s">
        <v>119</v>
      </c>
      <c r="I48" s="6"/>
      <c r="J48" s="9">
        <v>258</v>
      </c>
      <c r="K48" s="9">
        <v>570</v>
      </c>
      <c r="L48" s="6">
        <f t="shared" si="1"/>
        <v>828</v>
      </c>
      <c r="M48" s="9">
        <v>64</v>
      </c>
      <c r="N48" s="6"/>
      <c r="O48" s="9">
        <v>285</v>
      </c>
      <c r="P48" s="9">
        <v>645</v>
      </c>
      <c r="Q48" s="6">
        <f t="shared" si="2"/>
        <v>930</v>
      </c>
      <c r="R48" s="9">
        <v>83</v>
      </c>
      <c r="S48" s="6"/>
      <c r="T48" s="9">
        <v>176</v>
      </c>
      <c r="U48" s="30">
        <v>569</v>
      </c>
      <c r="V48" s="31">
        <f t="shared" si="3"/>
        <v>745</v>
      </c>
      <c r="W48" s="30">
        <v>82</v>
      </c>
      <c r="X48" s="6"/>
      <c r="Y48" s="6"/>
      <c r="Z48" s="6"/>
      <c r="AA48" s="30">
        <v>77</v>
      </c>
      <c r="AB48" s="13">
        <f t="shared" si="4"/>
        <v>29</v>
      </c>
      <c r="AC48" s="30">
        <v>713</v>
      </c>
      <c r="AD48" s="31">
        <f t="shared" si="5"/>
        <v>790</v>
      </c>
      <c r="AE48" s="11">
        <f t="shared" si="6"/>
        <v>59</v>
      </c>
      <c r="AF48" s="6"/>
      <c r="AG48" s="9">
        <v>34</v>
      </c>
      <c r="AH48" s="1">
        <f t="shared" si="7"/>
        <v>13</v>
      </c>
      <c r="AI48" s="9">
        <v>86</v>
      </c>
      <c r="AJ48" s="6">
        <f t="shared" si="8"/>
        <v>120</v>
      </c>
      <c r="AK48" s="6">
        <f t="shared" si="9"/>
        <v>14</v>
      </c>
      <c r="AL48" s="6"/>
      <c r="AM48" s="30">
        <v>20</v>
      </c>
      <c r="AN48" s="15">
        <f t="shared" si="10"/>
        <v>7</v>
      </c>
      <c r="AO48" s="30">
        <v>46</v>
      </c>
      <c r="AP48" s="31">
        <f t="shared" si="11"/>
        <v>66</v>
      </c>
      <c r="AQ48" s="16">
        <f t="shared" si="12"/>
        <v>7</v>
      </c>
      <c r="AR48" s="6"/>
      <c r="AS48" s="30">
        <v>10</v>
      </c>
      <c r="AT48" s="15">
        <f t="shared" si="13"/>
        <v>6</v>
      </c>
      <c r="AU48" s="30">
        <v>34</v>
      </c>
      <c r="AV48" s="31">
        <f t="shared" si="14"/>
        <v>44</v>
      </c>
      <c r="AW48" s="17">
        <f t="shared" si="15"/>
        <v>6</v>
      </c>
      <c r="AX48" s="17"/>
    </row>
    <row r="49" spans="1:50" ht="15.75">
      <c r="A49" s="12" t="s">
        <v>120</v>
      </c>
      <c r="B49" s="6"/>
      <c r="C49" s="6"/>
      <c r="D49" s="6"/>
      <c r="E49" s="29">
        <v>7522</v>
      </c>
      <c r="F49" s="29">
        <v>28117</v>
      </c>
      <c r="G49" s="14">
        <f t="shared" si="0"/>
        <v>35639</v>
      </c>
      <c r="H49" s="9" t="s">
        <v>121</v>
      </c>
      <c r="I49" s="6"/>
      <c r="J49" s="29">
        <v>7060</v>
      </c>
      <c r="K49" s="29">
        <v>32010</v>
      </c>
      <c r="L49" s="14">
        <f t="shared" si="1"/>
        <v>39070</v>
      </c>
      <c r="M49" s="9">
        <v>409</v>
      </c>
      <c r="N49" s="6"/>
      <c r="O49" s="29">
        <v>6519</v>
      </c>
      <c r="P49" s="29">
        <v>37637</v>
      </c>
      <c r="Q49" s="14">
        <f t="shared" si="2"/>
        <v>44156</v>
      </c>
      <c r="R49" s="9">
        <v>394</v>
      </c>
      <c r="S49" s="6"/>
      <c r="T49" s="29">
        <v>4496</v>
      </c>
      <c r="U49" s="30">
        <v>22728</v>
      </c>
      <c r="V49" s="14">
        <f t="shared" si="3"/>
        <v>27224</v>
      </c>
      <c r="W49" s="30">
        <v>318</v>
      </c>
      <c r="X49" s="6"/>
      <c r="Y49" s="6"/>
      <c r="Z49" s="6"/>
      <c r="AA49" s="30">
        <v>2271</v>
      </c>
      <c r="AB49" s="13">
        <f t="shared" si="4"/>
        <v>30</v>
      </c>
      <c r="AC49" s="30">
        <v>19607</v>
      </c>
      <c r="AD49" s="31">
        <f t="shared" si="5"/>
        <v>21878</v>
      </c>
      <c r="AE49" s="11">
        <f t="shared" si="6"/>
        <v>61</v>
      </c>
      <c r="AF49" s="6"/>
      <c r="AG49" s="29">
        <v>1979</v>
      </c>
      <c r="AH49" s="1">
        <f t="shared" si="7"/>
        <v>28</v>
      </c>
      <c r="AI49" s="29">
        <v>19907</v>
      </c>
      <c r="AJ49" s="14">
        <f t="shared" si="8"/>
        <v>21886</v>
      </c>
      <c r="AK49" s="6">
        <f t="shared" si="9"/>
        <v>56</v>
      </c>
      <c r="AL49" s="6"/>
      <c r="AM49" s="30">
        <v>1725</v>
      </c>
      <c r="AN49" s="15">
        <f t="shared" si="10"/>
        <v>26</v>
      </c>
      <c r="AO49" s="30">
        <v>21803</v>
      </c>
      <c r="AP49" s="31">
        <f t="shared" si="11"/>
        <v>23528</v>
      </c>
      <c r="AQ49" s="16">
        <f t="shared" si="12"/>
        <v>53</v>
      </c>
      <c r="AR49" s="6"/>
      <c r="AS49" s="30">
        <v>1068</v>
      </c>
      <c r="AT49" s="15">
        <f t="shared" si="13"/>
        <v>24</v>
      </c>
      <c r="AU49" s="30">
        <v>10747</v>
      </c>
      <c r="AV49" s="31">
        <f t="shared" si="14"/>
        <v>11815</v>
      </c>
      <c r="AW49" s="17">
        <f t="shared" si="15"/>
        <v>43</v>
      </c>
      <c r="AX49" s="17"/>
    </row>
    <row r="50" spans="1:50" ht="15.75">
      <c r="A50" s="12" t="s">
        <v>122</v>
      </c>
      <c r="B50" s="6"/>
      <c r="C50" s="6"/>
      <c r="D50" s="6"/>
      <c r="E50" s="29">
        <v>2596</v>
      </c>
      <c r="F50" s="29">
        <v>11492</v>
      </c>
      <c r="G50" s="14">
        <f t="shared" si="0"/>
        <v>14088</v>
      </c>
      <c r="H50" s="9" t="s">
        <v>123</v>
      </c>
      <c r="I50" s="6"/>
      <c r="J50" s="29">
        <v>1383</v>
      </c>
      <c r="K50" s="29">
        <v>9448</v>
      </c>
      <c r="L50" s="14">
        <f t="shared" si="1"/>
        <v>10831</v>
      </c>
      <c r="M50" s="9">
        <v>225</v>
      </c>
      <c r="N50" s="6"/>
      <c r="O50" s="29">
        <v>1551</v>
      </c>
      <c r="P50" s="29">
        <v>10514</v>
      </c>
      <c r="Q50" s="14">
        <f t="shared" si="2"/>
        <v>12065</v>
      </c>
      <c r="R50" s="9">
        <v>232</v>
      </c>
      <c r="S50" s="6"/>
      <c r="T50" s="9">
        <v>919</v>
      </c>
      <c r="U50" s="30">
        <v>7039</v>
      </c>
      <c r="V50" s="31">
        <f t="shared" si="3"/>
        <v>7958</v>
      </c>
      <c r="W50" s="30">
        <v>234</v>
      </c>
      <c r="X50" s="6"/>
      <c r="Y50" s="6"/>
      <c r="Z50" s="6"/>
      <c r="AA50" s="30">
        <v>867</v>
      </c>
      <c r="AB50" s="13">
        <f t="shared" si="4"/>
        <v>33</v>
      </c>
      <c r="AC50" s="30">
        <v>6674</v>
      </c>
      <c r="AD50" s="31">
        <f t="shared" si="5"/>
        <v>7541</v>
      </c>
      <c r="AE50" s="11">
        <f t="shared" si="6"/>
        <v>54</v>
      </c>
      <c r="AF50" s="6"/>
      <c r="AG50" s="9">
        <v>216</v>
      </c>
      <c r="AH50" s="1">
        <f t="shared" si="7"/>
        <v>16</v>
      </c>
      <c r="AI50" s="29">
        <v>1623</v>
      </c>
      <c r="AJ50" s="14">
        <f t="shared" si="8"/>
        <v>1839</v>
      </c>
      <c r="AK50" s="6">
        <f t="shared" si="9"/>
        <v>17</v>
      </c>
      <c r="AL50" s="6"/>
      <c r="AM50" s="30">
        <v>115</v>
      </c>
      <c r="AN50" s="15">
        <f t="shared" si="10"/>
        <v>7</v>
      </c>
      <c r="AO50" s="30">
        <v>1173</v>
      </c>
      <c r="AP50" s="31">
        <f t="shared" si="11"/>
        <v>1288</v>
      </c>
      <c r="AQ50" s="16">
        <f t="shared" si="12"/>
        <v>11</v>
      </c>
      <c r="AR50" s="6"/>
      <c r="AS50" s="30">
        <v>52</v>
      </c>
      <c r="AT50" s="15">
        <f t="shared" si="13"/>
        <v>6</v>
      </c>
      <c r="AU50" s="30">
        <v>483</v>
      </c>
      <c r="AV50" s="31">
        <f t="shared" si="14"/>
        <v>535</v>
      </c>
      <c r="AW50" s="17">
        <f t="shared" si="15"/>
        <v>7</v>
      </c>
      <c r="AX50" s="17"/>
    </row>
    <row r="51" spans="1:50" ht="15.75">
      <c r="A51" s="12" t="s">
        <v>124</v>
      </c>
      <c r="B51" s="6"/>
      <c r="C51" s="6"/>
      <c r="D51" s="6"/>
      <c r="E51" s="29">
        <v>1179</v>
      </c>
      <c r="F51" s="29">
        <v>5480</v>
      </c>
      <c r="G51" s="14">
        <f t="shared" si="0"/>
        <v>6659</v>
      </c>
      <c r="H51" s="9" t="s">
        <v>125</v>
      </c>
      <c r="I51" s="6"/>
      <c r="J51" s="29">
        <v>1630</v>
      </c>
      <c r="K51" s="29">
        <v>5469</v>
      </c>
      <c r="L51" s="14">
        <f t="shared" si="1"/>
        <v>7099</v>
      </c>
      <c r="M51" s="9">
        <v>307</v>
      </c>
      <c r="N51" s="6"/>
      <c r="O51" s="9">
        <v>880</v>
      </c>
      <c r="P51" s="29">
        <v>5249</v>
      </c>
      <c r="Q51" s="14">
        <f t="shared" si="2"/>
        <v>6129</v>
      </c>
      <c r="R51" s="9">
        <v>140</v>
      </c>
      <c r="S51" s="6"/>
      <c r="T51" s="29">
        <v>1075</v>
      </c>
      <c r="U51" s="30">
        <v>4931</v>
      </c>
      <c r="V51" s="14">
        <f t="shared" si="3"/>
        <v>6006</v>
      </c>
      <c r="W51" s="30">
        <v>131</v>
      </c>
      <c r="X51" s="6"/>
      <c r="Y51" s="6"/>
      <c r="Z51" s="6"/>
      <c r="AA51" s="30">
        <v>391</v>
      </c>
      <c r="AB51" s="13">
        <f t="shared" si="4"/>
        <v>33</v>
      </c>
      <c r="AC51" s="30">
        <v>3116</v>
      </c>
      <c r="AD51" s="31">
        <f t="shared" si="5"/>
        <v>3507</v>
      </c>
      <c r="AE51" s="11">
        <f t="shared" si="6"/>
        <v>53</v>
      </c>
      <c r="AF51" s="6"/>
      <c r="AG51" s="9">
        <v>374</v>
      </c>
      <c r="AH51" s="1">
        <f t="shared" si="7"/>
        <v>23</v>
      </c>
      <c r="AI51" s="29">
        <v>2638</v>
      </c>
      <c r="AJ51" s="14">
        <f t="shared" si="8"/>
        <v>3012</v>
      </c>
      <c r="AK51" s="6">
        <f t="shared" si="9"/>
        <v>42</v>
      </c>
      <c r="AL51" s="6"/>
      <c r="AM51" s="30">
        <v>132</v>
      </c>
      <c r="AN51" s="15">
        <f t="shared" si="10"/>
        <v>15</v>
      </c>
      <c r="AO51" s="30">
        <v>1914</v>
      </c>
      <c r="AP51" s="31">
        <f t="shared" si="11"/>
        <v>2046</v>
      </c>
      <c r="AQ51" s="16">
        <f t="shared" si="12"/>
        <v>33</v>
      </c>
      <c r="AR51" s="6"/>
      <c r="AS51" s="30">
        <v>165</v>
      </c>
      <c r="AT51" s="15">
        <f t="shared" si="13"/>
        <v>15</v>
      </c>
      <c r="AU51" s="30">
        <v>1590</v>
      </c>
      <c r="AV51" s="31">
        <f t="shared" si="14"/>
        <v>1755</v>
      </c>
      <c r="AW51" s="17">
        <f t="shared" si="15"/>
        <v>29</v>
      </c>
      <c r="AX51" s="17"/>
    </row>
    <row r="52" spans="1:50" ht="15.75">
      <c r="A52" s="12" t="s">
        <v>126</v>
      </c>
      <c r="B52" s="6"/>
      <c r="C52" s="6"/>
      <c r="D52" s="6"/>
      <c r="E52" s="29">
        <v>4397</v>
      </c>
      <c r="F52" s="29">
        <v>19968</v>
      </c>
      <c r="G52" s="14">
        <f t="shared" si="0"/>
        <v>24365</v>
      </c>
      <c r="H52" s="9" t="s">
        <v>127</v>
      </c>
      <c r="I52" s="6"/>
      <c r="J52" s="29">
        <v>4627</v>
      </c>
      <c r="K52" s="29">
        <v>24085</v>
      </c>
      <c r="L52" s="14">
        <f t="shared" si="1"/>
        <v>28712</v>
      </c>
      <c r="M52" s="9">
        <v>414</v>
      </c>
      <c r="N52" s="6"/>
      <c r="O52" s="29">
        <v>3585</v>
      </c>
      <c r="P52" s="29">
        <v>23131</v>
      </c>
      <c r="Q52" s="14">
        <f t="shared" si="2"/>
        <v>26716</v>
      </c>
      <c r="R52" s="9">
        <v>416</v>
      </c>
      <c r="S52" s="6"/>
      <c r="T52" s="29">
        <v>2718</v>
      </c>
      <c r="U52" s="30">
        <v>19174</v>
      </c>
      <c r="V52" s="14">
        <f t="shared" si="3"/>
        <v>21892</v>
      </c>
      <c r="W52" s="30">
        <v>382</v>
      </c>
      <c r="X52" s="6"/>
      <c r="Y52" s="6"/>
      <c r="Z52" s="6"/>
      <c r="AA52" s="30">
        <v>2103</v>
      </c>
      <c r="AB52" s="13">
        <f t="shared" si="4"/>
        <v>48</v>
      </c>
      <c r="AC52" s="30">
        <v>14644</v>
      </c>
      <c r="AD52" s="31">
        <f t="shared" si="5"/>
        <v>16747</v>
      </c>
      <c r="AE52" s="11">
        <f t="shared" si="6"/>
        <v>69</v>
      </c>
      <c r="AF52" s="6"/>
      <c r="AG52" s="29">
        <v>1787</v>
      </c>
      <c r="AH52" s="1">
        <f t="shared" si="7"/>
        <v>39</v>
      </c>
      <c r="AI52" s="29">
        <v>16181</v>
      </c>
      <c r="AJ52" s="14">
        <f t="shared" si="8"/>
        <v>17968</v>
      </c>
      <c r="AK52" s="6">
        <f t="shared" si="9"/>
        <v>63</v>
      </c>
      <c r="AL52" s="6"/>
      <c r="AM52" s="30">
        <v>1287</v>
      </c>
      <c r="AN52" s="15">
        <f t="shared" si="10"/>
        <v>36</v>
      </c>
      <c r="AO52" s="30">
        <v>14619</v>
      </c>
      <c r="AP52" s="31">
        <f t="shared" si="11"/>
        <v>15906</v>
      </c>
      <c r="AQ52" s="16">
        <f t="shared" si="12"/>
        <v>60</v>
      </c>
      <c r="AR52" s="6"/>
      <c r="AS52" s="30">
        <v>1135</v>
      </c>
      <c r="AT52" s="15">
        <f t="shared" si="13"/>
        <v>42</v>
      </c>
      <c r="AU52" s="30">
        <v>11062</v>
      </c>
      <c r="AV52" s="31">
        <f t="shared" si="14"/>
        <v>12197</v>
      </c>
      <c r="AW52" s="17">
        <f t="shared" si="15"/>
        <v>56</v>
      </c>
      <c r="AX52" s="17"/>
    </row>
    <row r="53" spans="1:50" ht="15.75">
      <c r="A53" s="12" t="s">
        <v>128</v>
      </c>
      <c r="B53" s="6"/>
      <c r="C53" s="6"/>
      <c r="D53" s="6"/>
      <c r="E53" s="9">
        <v>350</v>
      </c>
      <c r="F53" s="29">
        <v>2855</v>
      </c>
      <c r="G53" s="14">
        <f t="shared" si="0"/>
        <v>3205</v>
      </c>
      <c r="H53" s="9" t="s">
        <v>129</v>
      </c>
      <c r="I53" s="6"/>
      <c r="J53" s="9">
        <v>427</v>
      </c>
      <c r="K53" s="29">
        <v>4006</v>
      </c>
      <c r="L53" s="14">
        <f t="shared" si="1"/>
        <v>4433</v>
      </c>
      <c r="M53" s="9">
        <v>54</v>
      </c>
      <c r="N53" s="6"/>
      <c r="O53" s="9">
        <v>572</v>
      </c>
      <c r="P53" s="29">
        <v>4048</v>
      </c>
      <c r="Q53" s="14">
        <f t="shared" si="2"/>
        <v>4620</v>
      </c>
      <c r="R53" s="9">
        <v>53</v>
      </c>
      <c r="S53" s="6"/>
      <c r="T53" s="9">
        <v>349</v>
      </c>
      <c r="U53" s="30">
        <v>3053</v>
      </c>
      <c r="V53" s="31">
        <f t="shared" si="3"/>
        <v>3402</v>
      </c>
      <c r="W53" s="30">
        <v>53</v>
      </c>
      <c r="X53" s="6"/>
      <c r="Y53" s="6"/>
      <c r="Z53" s="6"/>
      <c r="AA53" s="30">
        <v>183</v>
      </c>
      <c r="AB53" s="13">
        <f t="shared" si="4"/>
        <v>52</v>
      </c>
      <c r="AC53" s="30">
        <v>2070</v>
      </c>
      <c r="AD53" s="31">
        <f t="shared" si="5"/>
        <v>2253</v>
      </c>
      <c r="AE53" s="11">
        <f t="shared" si="6"/>
        <v>70</v>
      </c>
      <c r="AF53" s="6"/>
      <c r="AG53" s="9">
        <v>174</v>
      </c>
      <c r="AH53" s="1">
        <f t="shared" si="7"/>
        <v>41</v>
      </c>
      <c r="AI53" s="29">
        <v>2318</v>
      </c>
      <c r="AJ53" s="14">
        <f t="shared" si="8"/>
        <v>2492</v>
      </c>
      <c r="AK53" s="6">
        <f t="shared" si="9"/>
        <v>56</v>
      </c>
      <c r="AL53" s="6"/>
      <c r="AM53" s="30">
        <v>243</v>
      </c>
      <c r="AN53" s="15">
        <f t="shared" si="10"/>
        <v>42</v>
      </c>
      <c r="AO53" s="30">
        <v>2393</v>
      </c>
      <c r="AP53" s="31">
        <f t="shared" si="11"/>
        <v>2636</v>
      </c>
      <c r="AQ53" s="16">
        <f t="shared" si="12"/>
        <v>57</v>
      </c>
      <c r="AR53" s="6"/>
      <c r="AS53" s="30">
        <v>150</v>
      </c>
      <c r="AT53" s="15">
        <f t="shared" si="13"/>
        <v>43</v>
      </c>
      <c r="AU53" s="30">
        <v>1750</v>
      </c>
      <c r="AV53" s="31">
        <f t="shared" si="14"/>
        <v>1900</v>
      </c>
      <c r="AW53" s="17">
        <f t="shared" si="15"/>
        <v>56</v>
      </c>
      <c r="AX53" s="17"/>
    </row>
    <row r="54" spans="1:50" ht="15.75">
      <c r="A54" s="46"/>
      <c r="B54" s="6"/>
      <c r="C54" s="6"/>
      <c r="D54" s="6"/>
      <c r="E54" s="47"/>
      <c r="F54" s="47"/>
      <c r="G54" s="47"/>
      <c r="H54" s="47"/>
      <c r="I54" s="6"/>
      <c r="J54" s="47"/>
      <c r="K54" s="47"/>
      <c r="L54" s="47"/>
      <c r="M54" s="47"/>
      <c r="N54" s="6"/>
      <c r="O54" s="47"/>
      <c r="P54" s="47"/>
      <c r="Q54" s="47"/>
      <c r="R54" s="47"/>
      <c r="S54" s="6"/>
      <c r="T54" s="47"/>
      <c r="U54" s="47"/>
      <c r="V54" s="47"/>
      <c r="W54" s="48"/>
      <c r="X54" s="6"/>
      <c r="Y54" s="6"/>
      <c r="Z54" s="6"/>
      <c r="AA54" s="48"/>
      <c r="AB54" s="13"/>
      <c r="AC54" s="48"/>
      <c r="AD54" s="6"/>
      <c r="AE54" s="11"/>
      <c r="AF54" s="6"/>
      <c r="AG54" s="47"/>
      <c r="AH54" s="1"/>
      <c r="AI54" s="47"/>
      <c r="AJ54" s="6"/>
      <c r="AK54" s="6"/>
      <c r="AL54" s="6"/>
      <c r="AM54" s="48"/>
      <c r="AN54" s="15"/>
      <c r="AO54" s="48"/>
      <c r="AP54" s="6"/>
      <c r="AQ54" s="16"/>
      <c r="AR54" s="6"/>
      <c r="AS54" s="48"/>
      <c r="AT54" s="15"/>
      <c r="AU54" s="48"/>
      <c r="AV54" s="6"/>
      <c r="AW54" s="17"/>
      <c r="AX54" s="17"/>
    </row>
    <row r="55" spans="1:50" ht="15.75">
      <c r="A55" s="46" t="s">
        <v>130</v>
      </c>
      <c r="B55" s="2"/>
      <c r="C55" s="2"/>
      <c r="D55" s="2"/>
      <c r="E55" s="3">
        <f aca="true" t="shared" si="16" ref="E55:G55">SUM(E4:E53)</f>
        <v>212470</v>
      </c>
      <c r="F55" s="3">
        <f t="shared" si="16"/>
        <v>952109</v>
      </c>
      <c r="G55" s="3">
        <f t="shared" si="16"/>
        <v>1164579</v>
      </c>
      <c r="H55" s="3"/>
      <c r="I55" s="2"/>
      <c r="J55" s="49">
        <f aca="true" t="shared" si="17" ref="J55:L55">SUM(J4:J53)</f>
        <v>190331</v>
      </c>
      <c r="K55" s="49">
        <f t="shared" si="17"/>
        <v>1071197</v>
      </c>
      <c r="L55" s="49">
        <f t="shared" si="17"/>
        <v>1261528</v>
      </c>
      <c r="M55" s="3"/>
      <c r="N55" s="2"/>
      <c r="O55" s="3">
        <f aca="true" t="shared" si="18" ref="O55:Q55">SUM(O4:O53)</f>
        <v>156075</v>
      </c>
      <c r="P55" s="3">
        <f t="shared" si="18"/>
        <v>1009793</v>
      </c>
      <c r="Q55" s="3">
        <f t="shared" si="18"/>
        <v>1165868</v>
      </c>
      <c r="R55" s="3"/>
      <c r="S55" s="2"/>
      <c r="T55" s="3">
        <f aca="true" t="shared" si="19" ref="T55:V55">SUM(T4:T53)</f>
        <v>109845</v>
      </c>
      <c r="U55" s="3">
        <f t="shared" si="19"/>
        <v>711786</v>
      </c>
      <c r="V55" s="3">
        <f t="shared" si="19"/>
        <v>821631</v>
      </c>
      <c r="W55" s="50"/>
      <c r="X55" s="2"/>
      <c r="Y55" s="2"/>
      <c r="Z55" s="2"/>
      <c r="AA55" s="50">
        <f>SUM(AA4:AA53)</f>
        <v>71993</v>
      </c>
      <c r="AB55" s="51">
        <f>ROUND(AA55/E55*100,0)</f>
        <v>34</v>
      </c>
      <c r="AC55" s="50">
        <f>SUM(AC4:AC53)</f>
        <v>505448</v>
      </c>
      <c r="AD55" s="52">
        <f>AA55+AC55</f>
        <v>577441</v>
      </c>
      <c r="AE55" s="53">
        <f>ROUND(AD55/G55*100,0)</f>
        <v>50</v>
      </c>
      <c r="AF55" s="2"/>
      <c r="AG55" s="3">
        <f>SUM(AG4:AG53)</f>
        <v>52340</v>
      </c>
      <c r="AH55" s="46">
        <f>ROUND(AG55/J55*100,0)</f>
        <v>27</v>
      </c>
      <c r="AI55" s="49">
        <f>SUM(AI4:AI53)</f>
        <v>465695</v>
      </c>
      <c r="AJ55" s="54">
        <f>AG55+AI55</f>
        <v>518035</v>
      </c>
      <c r="AK55" s="2">
        <f>ROUND(AJ55/L55*100,0)</f>
        <v>41</v>
      </c>
      <c r="AL55" s="2"/>
      <c r="AM55" s="50">
        <f>SUM(AM4:AM53)</f>
        <v>35473</v>
      </c>
      <c r="AN55" s="55">
        <f>ROUND(AM55/O55*100,0)</f>
        <v>23</v>
      </c>
      <c r="AO55" s="50">
        <f>SUM(AO4:AO53)</f>
        <v>377271</v>
      </c>
      <c r="AP55" s="52">
        <f>AM55+AO55</f>
        <v>412744</v>
      </c>
      <c r="AQ55" s="56">
        <f>ROUND(AP55/Q55*100,0)</f>
        <v>35</v>
      </c>
      <c r="AR55" s="2"/>
      <c r="AS55" s="50">
        <f>SUM(AS4:AS53)</f>
        <v>22988</v>
      </c>
      <c r="AT55" s="55">
        <f>ROUND(AS55/T55*100,0)</f>
        <v>21</v>
      </c>
      <c r="AU55" s="50">
        <f>SUM(AU4:AU53)</f>
        <v>226095</v>
      </c>
      <c r="AV55" s="52">
        <f>AS55+AU55</f>
        <v>249083</v>
      </c>
      <c r="AW55" s="57">
        <f>ROUND(AV55/V55*100,0)</f>
        <v>30</v>
      </c>
      <c r="AX55" s="17"/>
    </row>
    <row r="56" spans="1:50" ht="15.75">
      <c r="A56" s="2"/>
      <c r="B56" s="6"/>
      <c r="C56" s="6"/>
      <c r="D56" s="6"/>
      <c r="E56" s="47"/>
      <c r="F56" s="47"/>
      <c r="G56" s="6">
        <f>E56+F56</f>
        <v>0</v>
      </c>
      <c r="H56" s="47"/>
      <c r="I56" s="6"/>
      <c r="J56" s="47"/>
      <c r="K56" s="47"/>
      <c r="L56" s="6"/>
      <c r="M56" s="47"/>
      <c r="N56" s="6"/>
      <c r="O56" s="47"/>
      <c r="P56" s="47"/>
      <c r="Q56" s="6"/>
      <c r="R56" s="47"/>
      <c r="S56" s="6"/>
      <c r="T56" s="47"/>
      <c r="U56" s="48"/>
      <c r="V56" s="6"/>
      <c r="W56" s="48"/>
      <c r="X56" s="6"/>
      <c r="Y56" s="6"/>
      <c r="Z56" s="6"/>
      <c r="AA56" s="48"/>
      <c r="AB56" s="13"/>
      <c r="AC56" s="48"/>
      <c r="AD56" s="6"/>
      <c r="AE56" s="11"/>
      <c r="AF56" s="6"/>
      <c r="AG56" s="47"/>
      <c r="AH56" s="1"/>
      <c r="AI56" s="47"/>
      <c r="AJ56" s="6"/>
      <c r="AK56" s="6"/>
      <c r="AL56" s="6"/>
      <c r="AM56" s="48"/>
      <c r="AN56" s="15"/>
      <c r="AO56" s="48"/>
      <c r="AP56" s="6"/>
      <c r="AQ56" s="16"/>
      <c r="AR56" s="6"/>
      <c r="AS56" s="48"/>
      <c r="AT56" s="15"/>
      <c r="AU56" s="48"/>
      <c r="AV56" s="6"/>
      <c r="AW56" s="17"/>
      <c r="AX56" s="17"/>
    </row>
    <row r="57" spans="1:50" ht="15.75">
      <c r="A57" s="6"/>
      <c r="B57" s="6"/>
      <c r="C57" s="6"/>
      <c r="D57" s="6"/>
      <c r="E57" s="47"/>
      <c r="F57" s="47"/>
      <c r="G57" s="34"/>
      <c r="H57" s="47"/>
      <c r="I57" s="6"/>
      <c r="J57" s="47"/>
      <c r="K57" s="47"/>
      <c r="L57" s="47"/>
      <c r="M57" s="47"/>
      <c r="N57" s="6"/>
      <c r="O57" s="47"/>
      <c r="P57" s="47"/>
      <c r="Q57" s="6"/>
      <c r="R57" s="47"/>
      <c r="S57" s="6"/>
      <c r="T57" s="47"/>
      <c r="U57" s="48"/>
      <c r="V57" s="48"/>
      <c r="W57" s="48"/>
      <c r="X57" s="6"/>
      <c r="Y57" s="6"/>
      <c r="Z57" s="6"/>
      <c r="AA57" s="48"/>
      <c r="AB57" s="48"/>
      <c r="AC57" s="48"/>
      <c r="AD57" s="6"/>
      <c r="AE57" s="11"/>
      <c r="AF57" s="6"/>
      <c r="AG57" s="47"/>
      <c r="AH57" s="47"/>
      <c r="AI57" s="47"/>
      <c r="AJ57" s="6"/>
      <c r="AK57" s="6"/>
      <c r="AL57" s="6"/>
      <c r="AM57" s="48"/>
      <c r="AN57" s="48"/>
      <c r="AO57" s="48"/>
      <c r="AP57" s="6"/>
      <c r="AQ57" s="16"/>
      <c r="AR57" s="6"/>
      <c r="AS57" s="48"/>
      <c r="AT57" s="48"/>
      <c r="AU57" s="48"/>
      <c r="AV57" s="6"/>
      <c r="AW57" s="17"/>
      <c r="AX57" s="17"/>
    </row>
    <row r="58" spans="1:50" ht="15.75">
      <c r="A58" s="6"/>
      <c r="B58" s="6"/>
      <c r="C58" s="6"/>
      <c r="D58" s="6"/>
      <c r="E58" s="47"/>
      <c r="F58" s="47"/>
      <c r="G58" s="34"/>
      <c r="H58" s="47"/>
      <c r="I58" s="6"/>
      <c r="J58" s="47"/>
      <c r="K58" s="47"/>
      <c r="L58" s="47"/>
      <c r="M58" s="47"/>
      <c r="N58" s="6"/>
      <c r="O58" s="47"/>
      <c r="P58" s="47"/>
      <c r="Q58" s="6"/>
      <c r="R58" s="47"/>
      <c r="S58" s="6"/>
      <c r="T58" s="47"/>
      <c r="U58" s="48"/>
      <c r="V58" s="48"/>
      <c r="W58" s="48"/>
      <c r="X58" s="6"/>
      <c r="Y58" s="6"/>
      <c r="Z58" s="6"/>
      <c r="AA58" s="48"/>
      <c r="AB58" s="48"/>
      <c r="AC58" s="48"/>
      <c r="AD58" s="6"/>
      <c r="AE58" s="11"/>
      <c r="AF58" s="6"/>
      <c r="AG58" s="47"/>
      <c r="AH58" s="47"/>
      <c r="AI58" s="47"/>
      <c r="AJ58" s="47"/>
      <c r="AK58" s="6"/>
      <c r="AL58" s="6"/>
      <c r="AM58" s="48"/>
      <c r="AN58" s="48"/>
      <c r="AO58" s="48"/>
      <c r="AP58" s="48"/>
      <c r="AQ58" s="6"/>
      <c r="AR58" s="6"/>
      <c r="AS58" s="48"/>
      <c r="AT58" s="48"/>
      <c r="AU58" s="48"/>
      <c r="AV58" s="48"/>
      <c r="AW58" s="58"/>
      <c r="AX58" s="58"/>
    </row>
    <row r="59" spans="1:50" ht="15.75">
      <c r="A59" s="6"/>
      <c r="B59" s="6"/>
      <c r="C59" s="6"/>
      <c r="D59" s="6"/>
      <c r="E59" s="47"/>
      <c r="F59" s="47"/>
      <c r="G59" s="34"/>
      <c r="H59" s="47"/>
      <c r="I59" s="6"/>
      <c r="J59" s="47"/>
      <c r="K59" s="47"/>
      <c r="L59" s="47"/>
      <c r="M59" s="47"/>
      <c r="N59" s="6"/>
      <c r="O59" s="47"/>
      <c r="P59" s="47"/>
      <c r="Q59" s="6"/>
      <c r="R59" s="47"/>
      <c r="S59" s="6"/>
      <c r="T59" s="47"/>
      <c r="U59" s="48"/>
      <c r="V59" s="48"/>
      <c r="W59" s="48"/>
      <c r="X59" s="6"/>
      <c r="Y59" s="6"/>
      <c r="Z59" s="6"/>
      <c r="AA59" s="48"/>
      <c r="AB59" s="48"/>
      <c r="AC59" s="48"/>
      <c r="AD59" s="6"/>
      <c r="AE59" s="11"/>
      <c r="AF59" s="6"/>
      <c r="AG59" s="47"/>
      <c r="AH59" s="47"/>
      <c r="AI59" s="47"/>
      <c r="AJ59" s="47"/>
      <c r="AK59" s="6"/>
      <c r="AL59" s="6"/>
      <c r="AM59" s="48"/>
      <c r="AN59" s="48"/>
      <c r="AO59" s="48"/>
      <c r="AP59" s="48"/>
      <c r="AQ59" s="6"/>
      <c r="AR59" s="6"/>
      <c r="AS59" s="48"/>
      <c r="AT59" s="48"/>
      <c r="AU59" s="48"/>
      <c r="AV59" s="48"/>
      <c r="AW59" s="58"/>
      <c r="AX59" s="58"/>
    </row>
    <row r="60" spans="1:50" ht="15.75">
      <c r="A60" s="6"/>
      <c r="B60" s="6"/>
      <c r="C60" s="6"/>
      <c r="D60" s="6"/>
      <c r="E60" s="47"/>
      <c r="F60" s="47"/>
      <c r="G60" s="34"/>
      <c r="H60" s="47"/>
      <c r="I60" s="6"/>
      <c r="J60" s="47"/>
      <c r="K60" s="47"/>
      <c r="L60" s="47"/>
      <c r="M60" s="47"/>
      <c r="N60" s="6"/>
      <c r="O60" s="47"/>
      <c r="P60" s="47"/>
      <c r="Q60" s="6"/>
      <c r="R60" s="47"/>
      <c r="S60" s="6"/>
      <c r="T60" s="47"/>
      <c r="U60" s="48"/>
      <c r="V60" s="48"/>
      <c r="W60" s="48"/>
      <c r="X60" s="6"/>
      <c r="Y60" s="6"/>
      <c r="Z60" s="6"/>
      <c r="AA60" s="48"/>
      <c r="AB60" s="48"/>
      <c r="AC60" s="48"/>
      <c r="AD60" s="6"/>
      <c r="AE60" s="11"/>
      <c r="AF60" s="6"/>
      <c r="AG60" s="47"/>
      <c r="AH60" s="47"/>
      <c r="AI60" s="47"/>
      <c r="AJ60" s="47"/>
      <c r="AK60" s="6"/>
      <c r="AL60" s="6"/>
      <c r="AM60" s="48"/>
      <c r="AN60" s="48"/>
      <c r="AO60" s="48"/>
      <c r="AP60" s="48"/>
      <c r="AQ60" s="6"/>
      <c r="AR60" s="6"/>
      <c r="AS60" s="48"/>
      <c r="AT60" s="48"/>
      <c r="AU60" s="48"/>
      <c r="AV60" s="48"/>
      <c r="AW60" s="58"/>
      <c r="AX60" s="58"/>
    </row>
    <row r="61" spans="1:50" ht="15.75">
      <c r="A61" s="6"/>
      <c r="B61" s="6"/>
      <c r="C61" s="6"/>
      <c r="D61" s="6"/>
      <c r="E61" s="47"/>
      <c r="F61" s="34"/>
      <c r="G61" s="34"/>
      <c r="H61" s="47"/>
      <c r="I61" s="6"/>
      <c r="J61" s="47"/>
      <c r="K61" s="47"/>
      <c r="L61" s="47"/>
      <c r="M61" s="47"/>
      <c r="N61" s="6"/>
      <c r="O61" s="47"/>
      <c r="P61" s="47"/>
      <c r="Q61" s="6"/>
      <c r="R61" s="47"/>
      <c r="S61" s="6"/>
      <c r="T61" s="47"/>
      <c r="U61" s="48"/>
      <c r="V61" s="48"/>
      <c r="W61" s="48"/>
      <c r="X61" s="6"/>
      <c r="Y61" s="6"/>
      <c r="Z61" s="6"/>
      <c r="AA61" s="48"/>
      <c r="AB61" s="48"/>
      <c r="AC61" s="48"/>
      <c r="AD61" s="6"/>
      <c r="AE61" s="11"/>
      <c r="AF61" s="6"/>
      <c r="AG61" s="47"/>
      <c r="AH61" s="47"/>
      <c r="AI61" s="47"/>
      <c r="AJ61" s="47"/>
      <c r="AK61" s="6"/>
      <c r="AL61" s="6"/>
      <c r="AM61" s="48"/>
      <c r="AN61" s="48"/>
      <c r="AO61" s="48"/>
      <c r="AP61" s="48"/>
      <c r="AQ61" s="6"/>
      <c r="AR61" s="6"/>
      <c r="AS61" s="48"/>
      <c r="AT61" s="48"/>
      <c r="AU61" s="48"/>
      <c r="AV61" s="48"/>
      <c r="AW61" s="58"/>
      <c r="AX61" s="58"/>
    </row>
    <row r="62" spans="1:50" ht="15.75">
      <c r="A62" s="6"/>
      <c r="B62" s="6"/>
      <c r="C62" s="6"/>
      <c r="D62" s="6"/>
      <c r="E62" s="47"/>
      <c r="F62" s="47"/>
      <c r="G62" s="34"/>
      <c r="H62" s="47"/>
      <c r="I62" s="6"/>
      <c r="J62" s="47"/>
      <c r="K62" s="47"/>
      <c r="L62" s="47"/>
      <c r="M62" s="47"/>
      <c r="N62" s="6"/>
      <c r="O62" s="47"/>
      <c r="P62" s="47"/>
      <c r="Q62" s="6"/>
      <c r="R62" s="47"/>
      <c r="S62" s="6"/>
      <c r="T62" s="47"/>
      <c r="U62" s="48"/>
      <c r="V62" s="48"/>
      <c r="W62" s="48"/>
      <c r="X62" s="6"/>
      <c r="Y62" s="6"/>
      <c r="Z62" s="6"/>
      <c r="AA62" s="48"/>
      <c r="AB62" s="59"/>
      <c r="AC62" s="59"/>
      <c r="AD62" s="48"/>
      <c r="AE62" s="11"/>
      <c r="AF62" s="6"/>
      <c r="AG62" s="47"/>
      <c r="AH62" s="47"/>
      <c r="AI62" s="47"/>
      <c r="AJ62" s="47"/>
      <c r="AK62" s="6"/>
      <c r="AL62" s="6"/>
      <c r="AM62" s="48"/>
      <c r="AN62" s="48"/>
      <c r="AO62" s="48"/>
      <c r="AP62" s="48"/>
      <c r="AQ62" s="6"/>
      <c r="AR62" s="6"/>
      <c r="AS62" s="48"/>
      <c r="AT62" s="48"/>
      <c r="AU62" s="48"/>
      <c r="AV62" s="48"/>
      <c r="AW62" s="58"/>
      <c r="AX62" s="58"/>
    </row>
    <row r="63" spans="1:50" ht="15.75">
      <c r="A63" s="6"/>
      <c r="B63" s="6"/>
      <c r="C63" s="6"/>
      <c r="D63" s="6"/>
      <c r="E63" s="47"/>
      <c r="F63" s="47"/>
      <c r="G63" s="34"/>
      <c r="H63" s="47"/>
      <c r="I63" s="6"/>
      <c r="J63" s="47"/>
      <c r="K63" s="47"/>
      <c r="L63" s="47"/>
      <c r="M63" s="47"/>
      <c r="N63" s="6"/>
      <c r="O63" s="47"/>
      <c r="P63" s="47"/>
      <c r="Q63" s="6"/>
      <c r="R63" s="47"/>
      <c r="S63" s="6"/>
      <c r="T63" s="47"/>
      <c r="U63" s="48"/>
      <c r="V63" s="48"/>
      <c r="W63" s="48"/>
      <c r="X63" s="6"/>
      <c r="Y63" s="6"/>
      <c r="Z63" s="6"/>
      <c r="AA63" s="48"/>
      <c r="AB63" s="48"/>
      <c r="AC63" s="48"/>
      <c r="AD63" s="48"/>
      <c r="AE63" s="11"/>
      <c r="AF63" s="6"/>
      <c r="AG63" s="47"/>
      <c r="AH63" s="47"/>
      <c r="AI63" s="47"/>
      <c r="AJ63" s="47"/>
      <c r="AK63" s="6"/>
      <c r="AL63" s="6"/>
      <c r="AM63" s="48"/>
      <c r="AN63" s="48"/>
      <c r="AO63" s="48"/>
      <c r="AP63" s="48"/>
      <c r="AQ63" s="6"/>
      <c r="AR63" s="6"/>
      <c r="AS63" s="48"/>
      <c r="AT63" s="48"/>
      <c r="AU63" s="48"/>
      <c r="AV63" s="48"/>
      <c r="AW63" s="58"/>
      <c r="AX63" s="58"/>
    </row>
    <row r="64" spans="1:50" ht="15.75">
      <c r="A64" s="6"/>
      <c r="B64" s="6"/>
      <c r="C64" s="6"/>
      <c r="D64" s="6"/>
      <c r="E64" s="47"/>
      <c r="F64" s="47"/>
      <c r="G64" s="34"/>
      <c r="H64" s="47"/>
      <c r="I64" s="6"/>
      <c r="J64" s="47"/>
      <c r="K64" s="47"/>
      <c r="L64" s="47"/>
      <c r="M64" s="47"/>
      <c r="N64" s="6"/>
      <c r="O64" s="47"/>
      <c r="P64" s="47"/>
      <c r="Q64" s="6"/>
      <c r="R64" s="47"/>
      <c r="S64" s="6"/>
      <c r="T64" s="47"/>
      <c r="U64" s="48"/>
      <c r="V64" s="48"/>
      <c r="W64" s="48"/>
      <c r="X64" s="6"/>
      <c r="Y64" s="6"/>
      <c r="Z64" s="6"/>
      <c r="AA64" s="48"/>
      <c r="AB64" s="48"/>
      <c r="AC64" s="48"/>
      <c r="AD64" s="48"/>
      <c r="AE64" s="11"/>
      <c r="AF64" s="6"/>
      <c r="AG64" s="47"/>
      <c r="AH64" s="47"/>
      <c r="AI64" s="47"/>
      <c r="AJ64" s="47"/>
      <c r="AK64" s="6"/>
      <c r="AL64" s="6"/>
      <c r="AM64" s="48"/>
      <c r="AN64" s="48"/>
      <c r="AO64" s="48"/>
      <c r="AP64" s="48"/>
      <c r="AQ64" s="6"/>
      <c r="AR64" s="6"/>
      <c r="AS64" s="48"/>
      <c r="AT64" s="48"/>
      <c r="AU64" s="48"/>
      <c r="AV64" s="48"/>
      <c r="AW64" s="58"/>
      <c r="AX64" s="58"/>
    </row>
    <row r="65" spans="1:50" ht="15.75">
      <c r="A65" s="6"/>
      <c r="B65" s="6"/>
      <c r="C65" s="6"/>
      <c r="D65" s="6"/>
      <c r="E65" s="47"/>
      <c r="F65" s="47"/>
      <c r="G65" s="34"/>
      <c r="H65" s="47"/>
      <c r="I65" s="6"/>
      <c r="J65" s="47"/>
      <c r="K65" s="47"/>
      <c r="L65" s="47"/>
      <c r="M65" s="47"/>
      <c r="N65" s="6"/>
      <c r="O65" s="47"/>
      <c r="P65" s="47"/>
      <c r="Q65" s="6"/>
      <c r="R65" s="47"/>
      <c r="S65" s="6"/>
      <c r="T65" s="47"/>
      <c r="U65" s="48"/>
      <c r="V65" s="48"/>
      <c r="W65" s="48"/>
      <c r="X65" s="6"/>
      <c r="Y65" s="6"/>
      <c r="Z65" s="6"/>
      <c r="AA65" s="48"/>
      <c r="AB65" s="48"/>
      <c r="AC65" s="48"/>
      <c r="AD65" s="48"/>
      <c r="AE65" s="11"/>
      <c r="AF65" s="6"/>
      <c r="AG65" s="47"/>
      <c r="AH65" s="47"/>
      <c r="AI65" s="47"/>
      <c r="AJ65" s="47"/>
      <c r="AK65" s="6"/>
      <c r="AL65" s="6"/>
      <c r="AM65" s="48"/>
      <c r="AN65" s="48"/>
      <c r="AO65" s="48"/>
      <c r="AP65" s="48"/>
      <c r="AQ65" s="6"/>
      <c r="AR65" s="6"/>
      <c r="AS65" s="48"/>
      <c r="AT65" s="48"/>
      <c r="AU65" s="48"/>
      <c r="AV65" s="48"/>
      <c r="AW65" s="58"/>
      <c r="AX65" s="58"/>
    </row>
    <row r="66" spans="1:50" ht="15.75">
      <c r="A66" s="6"/>
      <c r="B66" s="6"/>
      <c r="C66" s="6"/>
      <c r="D66" s="6"/>
      <c r="E66" s="47"/>
      <c r="F66" s="47"/>
      <c r="G66" s="34"/>
      <c r="H66" s="47"/>
      <c r="I66" s="6"/>
      <c r="J66" s="47"/>
      <c r="K66" s="47"/>
      <c r="L66" s="47"/>
      <c r="M66" s="47"/>
      <c r="N66" s="6"/>
      <c r="O66" s="47"/>
      <c r="P66" s="47"/>
      <c r="Q66" s="6"/>
      <c r="R66" s="47"/>
      <c r="S66" s="6"/>
      <c r="T66" s="47"/>
      <c r="U66" s="48"/>
      <c r="V66" s="48"/>
      <c r="W66" s="48"/>
      <c r="X66" s="6"/>
      <c r="Y66" s="6"/>
      <c r="Z66" s="6"/>
      <c r="AA66" s="48"/>
      <c r="AB66" s="48"/>
      <c r="AC66" s="48"/>
      <c r="AD66" s="48"/>
      <c r="AE66" s="11"/>
      <c r="AF66" s="6"/>
      <c r="AG66" s="47"/>
      <c r="AH66" s="47"/>
      <c r="AI66" s="47"/>
      <c r="AJ66" s="47"/>
      <c r="AK66" s="6"/>
      <c r="AL66" s="6"/>
      <c r="AM66" s="48"/>
      <c r="AN66" s="48"/>
      <c r="AO66" s="48"/>
      <c r="AP66" s="48"/>
      <c r="AQ66" s="6"/>
      <c r="AR66" s="6"/>
      <c r="AS66" s="48"/>
      <c r="AT66" s="48"/>
      <c r="AU66" s="48"/>
      <c r="AV66" s="48"/>
      <c r="AW66" s="58"/>
      <c r="AX66" s="58"/>
    </row>
    <row r="67" spans="1:50" ht="15.75">
      <c r="A67" s="6"/>
      <c r="B67" s="6"/>
      <c r="C67" s="6"/>
      <c r="D67" s="6"/>
      <c r="E67" s="47"/>
      <c r="F67" s="47"/>
      <c r="G67" s="34"/>
      <c r="H67" s="47"/>
      <c r="I67" s="6"/>
      <c r="J67" s="47"/>
      <c r="K67" s="47"/>
      <c r="L67" s="47"/>
      <c r="M67" s="47"/>
      <c r="N67" s="6"/>
      <c r="O67" s="47"/>
      <c r="P67" s="47"/>
      <c r="Q67" s="6"/>
      <c r="R67" s="47"/>
      <c r="S67" s="6"/>
      <c r="T67" s="47"/>
      <c r="U67" s="48"/>
      <c r="V67" s="48"/>
      <c r="W67" s="48"/>
      <c r="X67" s="6"/>
      <c r="Y67" s="6"/>
      <c r="Z67" s="6"/>
      <c r="AA67" s="48"/>
      <c r="AB67" s="48"/>
      <c r="AC67" s="48"/>
      <c r="AD67" s="48"/>
      <c r="AE67" s="11"/>
      <c r="AF67" s="6"/>
      <c r="AG67" s="47"/>
      <c r="AH67" s="47"/>
      <c r="AI67" s="47"/>
      <c r="AJ67" s="47"/>
      <c r="AK67" s="6"/>
      <c r="AL67" s="6"/>
      <c r="AM67" s="48"/>
      <c r="AN67" s="48"/>
      <c r="AO67" s="48"/>
      <c r="AP67" s="48"/>
      <c r="AQ67" s="6"/>
      <c r="AR67" s="6"/>
      <c r="AS67" s="48"/>
      <c r="AT67" s="48"/>
      <c r="AU67" s="48"/>
      <c r="AV67" s="48"/>
      <c r="AW67" s="58"/>
      <c r="AX67" s="58"/>
    </row>
    <row r="68" spans="1:50" ht="15.75">
      <c r="A68" s="6"/>
      <c r="B68" s="6"/>
      <c r="C68" s="6"/>
      <c r="D68" s="6"/>
      <c r="E68" s="47"/>
      <c r="F68" s="47"/>
      <c r="G68" s="34"/>
      <c r="H68" s="47"/>
      <c r="I68" s="6"/>
      <c r="J68" s="47"/>
      <c r="K68" s="34"/>
      <c r="L68" s="34"/>
      <c r="M68" s="47"/>
      <c r="N68" s="6"/>
      <c r="O68" s="47"/>
      <c r="P68" s="47"/>
      <c r="Q68" s="6"/>
      <c r="R68" s="47"/>
      <c r="S68" s="6"/>
      <c r="T68" s="47"/>
      <c r="U68" s="48"/>
      <c r="V68" s="48"/>
      <c r="W68" s="48"/>
      <c r="X68" s="6"/>
      <c r="Y68" s="6"/>
      <c r="Z68" s="6"/>
      <c r="AA68" s="48"/>
      <c r="AB68" s="48"/>
      <c r="AC68" s="48"/>
      <c r="AD68" s="48"/>
      <c r="AE68" s="11"/>
      <c r="AF68" s="6"/>
      <c r="AG68" s="47"/>
      <c r="AH68" s="47"/>
      <c r="AI68" s="47"/>
      <c r="AJ68" s="47"/>
      <c r="AK68" s="6"/>
      <c r="AL68" s="6"/>
      <c r="AM68" s="48"/>
      <c r="AN68" s="48"/>
      <c r="AO68" s="48"/>
      <c r="AP68" s="48"/>
      <c r="AQ68" s="6"/>
      <c r="AR68" s="6"/>
      <c r="AS68" s="48"/>
      <c r="AT68" s="48"/>
      <c r="AU68" s="48"/>
      <c r="AV68" s="48"/>
      <c r="AW68" s="58"/>
      <c r="AX68" s="58"/>
    </row>
    <row r="69" spans="1:50" ht="15.75">
      <c r="A69" s="6"/>
      <c r="B69" s="6"/>
      <c r="C69" s="6"/>
      <c r="D69" s="6"/>
      <c r="E69" s="47"/>
      <c r="F69" s="47"/>
      <c r="G69" s="34"/>
      <c r="H69" s="47"/>
      <c r="I69" s="6"/>
      <c r="J69" s="47"/>
      <c r="K69" s="47"/>
      <c r="L69" s="47"/>
      <c r="M69" s="47"/>
      <c r="N69" s="6"/>
      <c r="O69" s="47"/>
      <c r="P69" s="47"/>
      <c r="Q69" s="6"/>
      <c r="R69" s="47"/>
      <c r="S69" s="33"/>
      <c r="T69" s="34"/>
      <c r="U69" s="48"/>
      <c r="V69" s="48"/>
      <c r="W69" s="48"/>
      <c r="X69" s="6"/>
      <c r="Y69" s="6"/>
      <c r="Z69" s="6"/>
      <c r="AA69" s="48"/>
      <c r="AB69" s="48"/>
      <c r="AC69" s="48"/>
      <c r="AD69" s="48"/>
      <c r="AE69" s="11"/>
      <c r="AF69" s="6"/>
      <c r="AG69" s="47"/>
      <c r="AH69" s="47"/>
      <c r="AI69" s="47"/>
      <c r="AJ69" s="47"/>
      <c r="AK69" s="6"/>
      <c r="AL69" s="6"/>
      <c r="AM69" s="48"/>
      <c r="AN69" s="48"/>
      <c r="AO69" s="48"/>
      <c r="AP69" s="48"/>
      <c r="AQ69" s="6"/>
      <c r="AR69" s="6"/>
      <c r="AS69" s="48"/>
      <c r="AT69" s="48"/>
      <c r="AU69" s="48"/>
      <c r="AV69" s="48"/>
      <c r="AW69" s="58"/>
      <c r="AX69" s="58"/>
    </row>
    <row r="70" spans="1:50" ht="15.75">
      <c r="A70" s="6"/>
      <c r="B70" s="6"/>
      <c r="C70" s="6"/>
      <c r="D70" s="6"/>
      <c r="E70" s="47"/>
      <c r="F70" s="47"/>
      <c r="G70" s="34"/>
      <c r="H70" s="47"/>
      <c r="I70" s="6"/>
      <c r="J70" s="47"/>
      <c r="K70" s="47"/>
      <c r="L70" s="47"/>
      <c r="M70" s="47"/>
      <c r="N70" s="6"/>
      <c r="O70" s="47"/>
      <c r="P70" s="47"/>
      <c r="Q70" s="6"/>
      <c r="R70" s="47"/>
      <c r="S70" s="6"/>
      <c r="T70" s="47"/>
      <c r="U70" s="48"/>
      <c r="V70" s="48"/>
      <c r="W70" s="48"/>
      <c r="X70" s="6"/>
      <c r="Y70" s="6"/>
      <c r="Z70" s="6"/>
      <c r="AA70" s="48"/>
      <c r="AB70" s="48"/>
      <c r="AC70" s="48"/>
      <c r="AD70" s="48"/>
      <c r="AE70" s="11"/>
      <c r="AF70" s="6"/>
      <c r="AG70" s="47"/>
      <c r="AH70" s="47"/>
      <c r="AI70" s="47"/>
      <c r="AJ70" s="47"/>
      <c r="AK70" s="6"/>
      <c r="AL70" s="6"/>
      <c r="AM70" s="48"/>
      <c r="AN70" s="48"/>
      <c r="AO70" s="48"/>
      <c r="AP70" s="48"/>
      <c r="AQ70" s="6"/>
      <c r="AR70" s="6"/>
      <c r="AS70" s="48"/>
      <c r="AT70" s="48"/>
      <c r="AU70" s="48"/>
      <c r="AV70" s="48"/>
      <c r="AW70" s="58"/>
      <c r="AX70" s="58"/>
    </row>
    <row r="71" spans="1:50" ht="15.75">
      <c r="A71" s="6"/>
      <c r="B71" s="6"/>
      <c r="C71" s="6"/>
      <c r="D71" s="6"/>
      <c r="E71" s="47"/>
      <c r="F71" s="47"/>
      <c r="G71" s="34"/>
      <c r="H71" s="47"/>
      <c r="I71" s="6"/>
      <c r="J71" s="47"/>
      <c r="K71" s="47"/>
      <c r="L71" s="47"/>
      <c r="M71" s="47"/>
      <c r="N71" s="6"/>
      <c r="O71" s="47"/>
      <c r="P71" s="47"/>
      <c r="Q71" s="6"/>
      <c r="R71" s="47"/>
      <c r="S71" s="6"/>
      <c r="T71" s="47"/>
      <c r="U71" s="48"/>
      <c r="V71" s="48"/>
      <c r="W71" s="48"/>
      <c r="X71" s="6"/>
      <c r="Y71" s="6"/>
      <c r="Z71" s="6"/>
      <c r="AA71" s="48"/>
      <c r="AB71" s="48"/>
      <c r="AC71" s="48"/>
      <c r="AD71" s="48"/>
      <c r="AE71" s="11"/>
      <c r="AF71" s="6"/>
      <c r="AG71" s="47"/>
      <c r="AH71" s="47"/>
      <c r="AI71" s="47"/>
      <c r="AJ71" s="47"/>
      <c r="AK71" s="6"/>
      <c r="AL71" s="6"/>
      <c r="AM71" s="48"/>
      <c r="AN71" s="48"/>
      <c r="AO71" s="48"/>
      <c r="AP71" s="48"/>
      <c r="AQ71" s="6"/>
      <c r="AR71" s="6"/>
      <c r="AS71" s="48"/>
      <c r="AT71" s="48"/>
      <c r="AU71" s="48"/>
      <c r="AV71" s="48"/>
      <c r="AW71" s="58"/>
      <c r="AX71" s="58"/>
    </row>
    <row r="72" spans="1:50" ht="15.75">
      <c r="A72" s="6"/>
      <c r="B72" s="6"/>
      <c r="C72" s="6"/>
      <c r="D72" s="6"/>
      <c r="E72" s="47"/>
      <c r="F72" s="47"/>
      <c r="G72" s="34"/>
      <c r="H72" s="47"/>
      <c r="I72" s="6"/>
      <c r="J72" s="47"/>
      <c r="K72" s="47"/>
      <c r="L72" s="47"/>
      <c r="M72" s="47"/>
      <c r="N72" s="6"/>
      <c r="O72" s="47"/>
      <c r="P72" s="47"/>
      <c r="Q72" s="6"/>
      <c r="R72" s="47"/>
      <c r="S72" s="6"/>
      <c r="T72" s="47"/>
      <c r="U72" s="48"/>
      <c r="V72" s="48"/>
      <c r="W72" s="48"/>
      <c r="X72" s="6"/>
      <c r="Y72" s="6"/>
      <c r="Z72" s="6"/>
      <c r="AA72" s="48"/>
      <c r="AB72" s="48"/>
      <c r="AC72" s="48"/>
      <c r="AD72" s="48"/>
      <c r="AE72" s="11"/>
      <c r="AF72" s="6"/>
      <c r="AG72" s="47"/>
      <c r="AH72" s="47"/>
      <c r="AI72" s="47"/>
      <c r="AJ72" s="47"/>
      <c r="AK72" s="6"/>
      <c r="AL72" s="6"/>
      <c r="AM72" s="48"/>
      <c r="AN72" s="48"/>
      <c r="AO72" s="48"/>
      <c r="AP72" s="48"/>
      <c r="AQ72" s="6"/>
      <c r="AR72" s="6"/>
      <c r="AS72" s="48"/>
      <c r="AT72" s="48"/>
      <c r="AU72" s="48"/>
      <c r="AV72" s="48"/>
      <c r="AW72" s="58"/>
      <c r="AX72" s="58"/>
    </row>
    <row r="73" spans="1:50" ht="15.75">
      <c r="A73" s="6"/>
      <c r="B73" s="6"/>
      <c r="C73" s="6"/>
      <c r="D73" s="6"/>
      <c r="E73" s="47"/>
      <c r="F73" s="47"/>
      <c r="G73" s="34"/>
      <c r="H73" s="47"/>
      <c r="I73" s="6"/>
      <c r="J73" s="47"/>
      <c r="K73" s="47"/>
      <c r="L73" s="47"/>
      <c r="M73" s="47"/>
      <c r="N73" s="6"/>
      <c r="O73" s="47"/>
      <c r="P73" s="47"/>
      <c r="Q73" s="6"/>
      <c r="R73" s="47"/>
      <c r="S73" s="6"/>
      <c r="T73" s="47"/>
      <c r="U73" s="48"/>
      <c r="V73" s="48"/>
      <c r="W73" s="48"/>
      <c r="X73" s="6"/>
      <c r="Y73" s="6"/>
      <c r="Z73" s="6"/>
      <c r="AA73" s="48"/>
      <c r="AB73" s="48"/>
      <c r="AC73" s="48"/>
      <c r="AD73" s="48"/>
      <c r="AE73" s="11"/>
      <c r="AF73" s="6"/>
      <c r="AG73" s="47"/>
      <c r="AH73" s="47"/>
      <c r="AI73" s="47"/>
      <c r="AJ73" s="47"/>
      <c r="AK73" s="6"/>
      <c r="AL73" s="6"/>
      <c r="AM73" s="48"/>
      <c r="AN73" s="48"/>
      <c r="AO73" s="48"/>
      <c r="AP73" s="48"/>
      <c r="AQ73" s="6"/>
      <c r="AR73" s="6"/>
      <c r="AS73" s="48"/>
      <c r="AT73" s="48"/>
      <c r="AU73" s="48"/>
      <c r="AV73" s="48"/>
      <c r="AW73" s="58"/>
      <c r="AX73" s="58"/>
    </row>
    <row r="74" spans="1:50" ht="15.75">
      <c r="A74" s="6"/>
      <c r="B74" s="6"/>
      <c r="C74" s="6"/>
      <c r="D74" s="6"/>
      <c r="E74" s="47"/>
      <c r="F74" s="47"/>
      <c r="G74" s="34"/>
      <c r="H74" s="47"/>
      <c r="I74" s="12"/>
      <c r="J74" s="60"/>
      <c r="K74" s="47"/>
      <c r="L74" s="47"/>
      <c r="M74" s="47"/>
      <c r="N74" s="6"/>
      <c r="O74" s="47"/>
      <c r="P74" s="47"/>
      <c r="Q74" s="6"/>
      <c r="R74" s="47"/>
      <c r="S74" s="6"/>
      <c r="T74" s="47"/>
      <c r="U74" s="48"/>
      <c r="V74" s="48"/>
      <c r="W74" s="48"/>
      <c r="X74" s="6"/>
      <c r="Y74" s="6"/>
      <c r="Z74" s="6"/>
      <c r="AA74" s="48"/>
      <c r="AB74" s="48"/>
      <c r="AC74" s="48"/>
      <c r="AD74" s="48"/>
      <c r="AE74" s="11"/>
      <c r="AF74" s="6"/>
      <c r="AG74" s="47"/>
      <c r="AH74" s="47"/>
      <c r="AI74" s="47"/>
      <c r="AJ74" s="47"/>
      <c r="AK74" s="6"/>
      <c r="AL74" s="6"/>
      <c r="AM74" s="48"/>
      <c r="AN74" s="48"/>
      <c r="AO74" s="48"/>
      <c r="AP74" s="48"/>
      <c r="AQ74" s="6"/>
      <c r="AR74" s="6"/>
      <c r="AS74" s="48"/>
      <c r="AT74" s="48"/>
      <c r="AU74" s="48"/>
      <c r="AV74" s="48"/>
      <c r="AW74" s="58"/>
      <c r="AX74" s="58"/>
    </row>
    <row r="75" spans="1:50" ht="15.75">
      <c r="A75" s="6"/>
      <c r="B75" s="6"/>
      <c r="C75" s="6"/>
      <c r="D75" s="6"/>
      <c r="E75" s="47"/>
      <c r="F75" s="47"/>
      <c r="G75" s="34"/>
      <c r="H75" s="47"/>
      <c r="I75" s="6"/>
      <c r="J75" s="47"/>
      <c r="K75" s="47"/>
      <c r="L75" s="47"/>
      <c r="M75" s="47"/>
      <c r="N75" s="6"/>
      <c r="O75" s="47"/>
      <c r="P75" s="47"/>
      <c r="Q75" s="6"/>
      <c r="R75" s="47"/>
      <c r="S75" s="6"/>
      <c r="T75" s="47"/>
      <c r="U75" s="48"/>
      <c r="V75" s="48"/>
      <c r="W75" s="48"/>
      <c r="X75" s="6"/>
      <c r="Y75" s="6"/>
      <c r="Z75" s="6"/>
      <c r="AA75" s="48"/>
      <c r="AB75" s="48"/>
      <c r="AC75" s="48"/>
      <c r="AD75" s="48"/>
      <c r="AE75" s="11"/>
      <c r="AF75" s="6"/>
      <c r="AG75" s="47"/>
      <c r="AH75" s="47"/>
      <c r="AI75" s="47"/>
      <c r="AJ75" s="47"/>
      <c r="AK75" s="6"/>
      <c r="AL75" s="6"/>
      <c r="AM75" s="48"/>
      <c r="AN75" s="48"/>
      <c r="AO75" s="48"/>
      <c r="AP75" s="48"/>
      <c r="AQ75" s="6"/>
      <c r="AR75" s="6"/>
      <c r="AS75" s="48"/>
      <c r="AT75" s="48"/>
      <c r="AU75" s="48"/>
      <c r="AV75" s="48"/>
      <c r="AW75" s="58"/>
      <c r="AX75" s="58"/>
    </row>
    <row r="76" spans="1:50" ht="15.75">
      <c r="A76" s="6"/>
      <c r="B76" s="6"/>
      <c r="C76" s="6"/>
      <c r="D76" s="6"/>
      <c r="E76" s="47"/>
      <c r="F76" s="47"/>
      <c r="G76" s="34"/>
      <c r="H76" s="47"/>
      <c r="I76" s="6"/>
      <c r="J76" s="47"/>
      <c r="K76" s="47"/>
      <c r="L76" s="47"/>
      <c r="M76" s="47"/>
      <c r="N76" s="6"/>
      <c r="O76" s="47"/>
      <c r="P76" s="47"/>
      <c r="Q76" s="6"/>
      <c r="R76" s="47"/>
      <c r="S76" s="6"/>
      <c r="T76" s="47"/>
      <c r="U76" s="48"/>
      <c r="V76" s="48"/>
      <c r="W76" s="48"/>
      <c r="X76" s="6"/>
      <c r="Y76" s="6"/>
      <c r="Z76" s="6"/>
      <c r="AA76" s="48"/>
      <c r="AB76" s="48"/>
      <c r="AC76" s="48"/>
      <c r="AD76" s="48"/>
      <c r="AE76" s="11"/>
      <c r="AF76" s="6"/>
      <c r="AG76" s="47"/>
      <c r="AH76" s="47"/>
      <c r="AI76" s="47"/>
      <c r="AJ76" s="47"/>
      <c r="AK76" s="6"/>
      <c r="AL76" s="6"/>
      <c r="AM76" s="48"/>
      <c r="AN76" s="48"/>
      <c r="AO76" s="48"/>
      <c r="AP76" s="48"/>
      <c r="AQ76" s="6"/>
      <c r="AR76" s="6"/>
      <c r="AS76" s="48"/>
      <c r="AT76" s="48"/>
      <c r="AU76" s="48"/>
      <c r="AV76" s="48"/>
      <c r="AW76" s="58"/>
      <c r="AX76" s="58"/>
    </row>
    <row r="77" spans="1:50" ht="15.75">
      <c r="A77" s="6"/>
      <c r="B77" s="6"/>
      <c r="C77" s="6"/>
      <c r="D77" s="12"/>
      <c r="E77" s="12"/>
      <c r="F77" s="12"/>
      <c r="G77" s="34"/>
      <c r="H77" s="12"/>
      <c r="I77" s="12"/>
      <c r="J77" s="12"/>
      <c r="K77" s="12"/>
      <c r="L77" s="6"/>
      <c r="M77" s="12"/>
      <c r="N77" s="12"/>
      <c r="O77" s="12"/>
      <c r="P77" s="12"/>
      <c r="Q77" s="6"/>
      <c r="R77" s="12"/>
      <c r="S77" s="12"/>
      <c r="T77" s="12"/>
      <c r="U77" s="44"/>
      <c r="V77" s="31"/>
      <c r="W77" s="44"/>
      <c r="X77" s="6"/>
      <c r="Y77" s="6"/>
      <c r="Z77" s="12"/>
      <c r="AA77" s="44"/>
      <c r="AB77" s="44"/>
      <c r="AC77" s="44"/>
      <c r="AD77" s="31"/>
      <c r="AE77" s="18"/>
      <c r="AF77" s="12"/>
      <c r="AG77" s="12"/>
      <c r="AH77" s="12"/>
      <c r="AI77" s="12"/>
      <c r="AJ77" s="6"/>
      <c r="AK77" s="12"/>
      <c r="AL77" s="12"/>
      <c r="AM77" s="44"/>
      <c r="AN77" s="44"/>
      <c r="AO77" s="44"/>
      <c r="AP77" s="31"/>
      <c r="AQ77" s="6"/>
      <c r="AR77" s="6"/>
      <c r="AS77" s="44"/>
      <c r="AT77" s="44"/>
      <c r="AU77" s="44"/>
      <c r="AV77" s="31"/>
      <c r="AW77" s="28"/>
      <c r="AX77" s="28"/>
    </row>
    <row r="78" spans="1:50" ht="15.75">
      <c r="A78" s="31"/>
      <c r="B78" s="31"/>
      <c r="C78" s="31"/>
      <c r="D78" s="31"/>
      <c r="E78" s="48"/>
      <c r="F78" s="59"/>
      <c r="G78" s="48"/>
      <c r="H78" s="48"/>
      <c r="I78" s="31"/>
      <c r="J78" s="48"/>
      <c r="K78" s="48"/>
      <c r="L78" s="48"/>
      <c r="M78" s="48"/>
      <c r="N78" s="31"/>
      <c r="O78" s="48"/>
      <c r="P78" s="48"/>
      <c r="Q78" s="6"/>
      <c r="R78" s="48"/>
      <c r="S78" s="31"/>
      <c r="T78" s="48"/>
      <c r="U78" s="48"/>
      <c r="V78" s="48"/>
      <c r="W78" s="48"/>
      <c r="X78" s="31"/>
      <c r="Y78" s="31"/>
      <c r="Z78" s="31"/>
      <c r="AA78" s="48"/>
      <c r="AB78" s="48"/>
      <c r="AC78" s="48"/>
      <c r="AD78" s="48"/>
      <c r="AE78" s="28"/>
      <c r="AF78" s="31"/>
      <c r="AG78" s="48"/>
      <c r="AH78" s="48"/>
      <c r="AI78" s="48"/>
      <c r="AJ78" s="48"/>
      <c r="AK78" s="31"/>
      <c r="AL78" s="31"/>
      <c r="AM78" s="48"/>
      <c r="AN78" s="48"/>
      <c r="AO78" s="48"/>
      <c r="AP78" s="48"/>
      <c r="AQ78" s="31"/>
      <c r="AR78" s="31"/>
      <c r="AS78" s="48"/>
      <c r="AT78" s="48"/>
      <c r="AU78" s="48"/>
      <c r="AV78" s="48"/>
      <c r="AW78" s="58"/>
      <c r="AX78" s="58"/>
    </row>
    <row r="79" spans="31:50" ht="15.75">
      <c r="AE79" s="61"/>
      <c r="AW79" s="61"/>
      <c r="AX79" s="61"/>
    </row>
    <row r="80" spans="31:50" ht="15.75">
      <c r="AE80" s="61"/>
      <c r="AW80" s="61"/>
      <c r="AX80" s="61"/>
    </row>
    <row r="81" spans="31:50" ht="15.75">
      <c r="AE81" s="61"/>
      <c r="AW81" s="61"/>
      <c r="AX81" s="61"/>
    </row>
    <row r="82" spans="31:50" ht="15.75">
      <c r="AE82" s="61"/>
      <c r="AW82" s="61"/>
      <c r="AX82" s="61"/>
    </row>
    <row r="83" spans="31:50" ht="15.75">
      <c r="AE83" s="61"/>
      <c r="AW83" s="61"/>
      <c r="AX83" s="61"/>
    </row>
    <row r="84" spans="31:50" ht="15.75">
      <c r="AE84" s="61"/>
      <c r="AW84" s="61"/>
      <c r="AX84" s="61"/>
    </row>
    <row r="85" spans="31:50" ht="15.75">
      <c r="AE85" s="61"/>
      <c r="AW85" s="61"/>
      <c r="AX85" s="61"/>
    </row>
    <row r="86" spans="31:50" ht="15.75">
      <c r="AE86" s="61"/>
      <c r="AW86" s="61"/>
      <c r="AX86" s="61"/>
    </row>
    <row r="87" spans="31:50" ht="15.75">
      <c r="AE87" s="61"/>
      <c r="AW87" s="61"/>
      <c r="AX87" s="61"/>
    </row>
    <row r="88" spans="31:50" ht="15.75">
      <c r="AE88" s="61"/>
      <c r="AW88" s="61"/>
      <c r="AX88" s="61"/>
    </row>
    <row r="89" spans="31:50" ht="15.75">
      <c r="AE89" s="61"/>
      <c r="AW89" s="61"/>
      <c r="AX89" s="61"/>
    </row>
    <row r="90" spans="31:50" ht="15.75">
      <c r="AE90" s="61"/>
      <c r="AW90" s="61"/>
      <c r="AX90" s="61"/>
    </row>
    <row r="91" spans="31:50" ht="15.75">
      <c r="AE91" s="61"/>
      <c r="AW91" s="61"/>
      <c r="AX91" s="61"/>
    </row>
    <row r="92" spans="31:50" ht="15.75">
      <c r="AE92" s="61"/>
      <c r="AW92" s="61"/>
      <c r="AX92" s="61"/>
    </row>
    <row r="93" spans="31:50" ht="15.75">
      <c r="AE93" s="61"/>
      <c r="AW93" s="61"/>
      <c r="AX93" s="61"/>
    </row>
    <row r="94" spans="31:50" ht="15.75">
      <c r="AE94" s="61"/>
      <c r="AW94" s="61"/>
      <c r="AX94" s="61"/>
    </row>
    <row r="95" spans="31:50" ht="15.75">
      <c r="AE95" s="61"/>
      <c r="AW95" s="61"/>
      <c r="AX95" s="61"/>
    </row>
    <row r="96" spans="31:50" ht="15.75">
      <c r="AE96" s="61"/>
      <c r="AW96" s="61"/>
      <c r="AX96" s="61"/>
    </row>
    <row r="97" spans="31:50" ht="15.75">
      <c r="AE97" s="61"/>
      <c r="AW97" s="61"/>
      <c r="AX97" s="61"/>
    </row>
    <row r="98" spans="31:50" ht="15.75">
      <c r="AE98" s="61"/>
      <c r="AW98" s="61"/>
      <c r="AX98" s="61"/>
    </row>
    <row r="99" spans="31:50" ht="15.75">
      <c r="AE99" s="61"/>
      <c r="AW99" s="61"/>
      <c r="AX99" s="61"/>
    </row>
    <row r="100" spans="31:50" ht="15.75">
      <c r="AE100" s="61"/>
      <c r="AW100" s="61"/>
      <c r="AX100" s="61"/>
    </row>
    <row r="101" spans="31:50" ht="15.75">
      <c r="AE101" s="61"/>
      <c r="AW101" s="61"/>
      <c r="AX101" s="61"/>
    </row>
    <row r="102" spans="31:50" ht="15.75">
      <c r="AE102" s="61"/>
      <c r="AW102" s="61"/>
      <c r="AX102" s="61"/>
    </row>
    <row r="103" spans="31:50" ht="15.75">
      <c r="AE103" s="61"/>
      <c r="AW103" s="61"/>
      <c r="AX103" s="61"/>
    </row>
    <row r="104" spans="31:50" ht="15.75">
      <c r="AE104" s="61"/>
      <c r="AW104" s="61"/>
      <c r="AX104" s="61"/>
    </row>
    <row r="105" spans="31:50" ht="15.75">
      <c r="AE105" s="61"/>
      <c r="AW105" s="61"/>
      <c r="AX105" s="61"/>
    </row>
    <row r="106" spans="31:50" ht="15.75">
      <c r="AE106" s="61"/>
      <c r="AW106" s="61"/>
      <c r="AX106" s="61"/>
    </row>
    <row r="107" spans="31:50" ht="15.75">
      <c r="AE107" s="61"/>
      <c r="AW107" s="61"/>
      <c r="AX107" s="61"/>
    </row>
    <row r="108" spans="31:50" ht="15.75">
      <c r="AE108" s="61"/>
      <c r="AW108" s="61"/>
      <c r="AX108" s="61"/>
    </row>
    <row r="109" spans="31:50" ht="15.75">
      <c r="AE109" s="61"/>
      <c r="AW109" s="61"/>
      <c r="AX109" s="61"/>
    </row>
    <row r="110" spans="31:50" ht="15.75">
      <c r="AE110" s="61"/>
      <c r="AW110" s="61"/>
      <c r="AX110" s="61"/>
    </row>
    <row r="111" spans="31:50" ht="15.75">
      <c r="AE111" s="61"/>
      <c r="AW111" s="61"/>
      <c r="AX111" s="61"/>
    </row>
    <row r="112" spans="31:50" ht="15.75">
      <c r="AE112" s="61"/>
      <c r="AW112" s="61"/>
      <c r="AX112" s="61"/>
    </row>
    <row r="113" spans="31:50" ht="15.75">
      <c r="AE113" s="61"/>
      <c r="AW113" s="61"/>
      <c r="AX113" s="61"/>
    </row>
    <row r="114" spans="31:50" ht="15.75">
      <c r="AE114" s="61"/>
      <c r="AW114" s="61"/>
      <c r="AX114" s="61"/>
    </row>
    <row r="115" spans="31:50" ht="15.75">
      <c r="AE115" s="61"/>
      <c r="AW115" s="61"/>
      <c r="AX115" s="61"/>
    </row>
    <row r="116" spans="31:50" ht="15.75">
      <c r="AE116" s="61"/>
      <c r="AW116" s="61"/>
      <c r="AX116" s="61"/>
    </row>
    <row r="117" spans="31:50" ht="15.75">
      <c r="AE117" s="61"/>
      <c r="AW117" s="61"/>
      <c r="AX117" s="61"/>
    </row>
    <row r="118" spans="31:50" ht="15.75">
      <c r="AE118" s="61"/>
      <c r="AW118" s="61"/>
      <c r="AX118" s="61"/>
    </row>
    <row r="119" spans="31:50" ht="15.75">
      <c r="AE119" s="61"/>
      <c r="AW119" s="61"/>
      <c r="AX119" s="61"/>
    </row>
    <row r="120" spans="31:50" ht="15.75">
      <c r="AE120" s="61"/>
      <c r="AW120" s="61"/>
      <c r="AX120" s="61"/>
    </row>
    <row r="121" spans="31:50" ht="15.75">
      <c r="AE121" s="61"/>
      <c r="AW121" s="61"/>
      <c r="AX121" s="61"/>
    </row>
    <row r="122" spans="31:50" ht="15.75">
      <c r="AE122" s="61"/>
      <c r="AW122" s="61"/>
      <c r="AX122" s="61"/>
    </row>
    <row r="123" spans="31:50" ht="15.75">
      <c r="AE123" s="61"/>
      <c r="AW123" s="61"/>
      <c r="AX123" s="61"/>
    </row>
    <row r="124" spans="31:50" ht="15.75">
      <c r="AE124" s="61"/>
      <c r="AW124" s="61"/>
      <c r="AX124" s="61"/>
    </row>
    <row r="125" spans="31:50" ht="15.75">
      <c r="AE125" s="61"/>
      <c r="AW125" s="61"/>
      <c r="AX125" s="61"/>
    </row>
    <row r="126" spans="31:50" ht="15.75">
      <c r="AE126" s="61"/>
      <c r="AW126" s="61"/>
      <c r="AX126" s="61"/>
    </row>
    <row r="127" spans="31:50" ht="15.75">
      <c r="AE127" s="61"/>
      <c r="AW127" s="61"/>
      <c r="AX127" s="61"/>
    </row>
    <row r="128" spans="31:50" ht="15.75">
      <c r="AE128" s="61"/>
      <c r="AW128" s="61"/>
      <c r="AX128" s="61"/>
    </row>
    <row r="129" spans="31:50" ht="15.75">
      <c r="AE129" s="61"/>
      <c r="AW129" s="61"/>
      <c r="AX129" s="61"/>
    </row>
    <row r="130" spans="31:50" ht="15.75">
      <c r="AE130" s="61"/>
      <c r="AW130" s="61"/>
      <c r="AX130" s="61"/>
    </row>
    <row r="131" spans="31:50" ht="15.75">
      <c r="AE131" s="61"/>
      <c r="AW131" s="61"/>
      <c r="AX131" s="61"/>
    </row>
    <row r="132" spans="31:50" ht="15.75">
      <c r="AE132" s="61"/>
      <c r="AW132" s="61"/>
      <c r="AX132" s="61"/>
    </row>
    <row r="133" spans="31:50" ht="15.75">
      <c r="AE133" s="61"/>
      <c r="AW133" s="61"/>
      <c r="AX133" s="61"/>
    </row>
    <row r="134" spans="31:50" ht="15.75">
      <c r="AE134" s="61"/>
      <c r="AW134" s="61"/>
      <c r="AX134" s="61"/>
    </row>
    <row r="135" spans="31:50" ht="15.75">
      <c r="AE135" s="61"/>
      <c r="AW135" s="61"/>
      <c r="AX135" s="61"/>
    </row>
    <row r="136" spans="31:50" ht="15.75">
      <c r="AE136" s="61"/>
      <c r="AW136" s="61"/>
      <c r="AX136" s="61"/>
    </row>
    <row r="137" spans="31:50" ht="15.75">
      <c r="AE137" s="61"/>
      <c r="AW137" s="61"/>
      <c r="AX137" s="61"/>
    </row>
    <row r="138" spans="31:50" ht="15.75">
      <c r="AE138" s="61"/>
      <c r="AW138" s="61"/>
      <c r="AX138" s="61"/>
    </row>
    <row r="139" spans="31:50" ht="15.75">
      <c r="AE139" s="61"/>
      <c r="AW139" s="61"/>
      <c r="AX139" s="61"/>
    </row>
    <row r="140" spans="31:50" ht="15.75">
      <c r="AE140" s="61"/>
      <c r="AW140" s="61"/>
      <c r="AX140" s="61"/>
    </row>
    <row r="141" spans="31:50" ht="15.75">
      <c r="AE141" s="61"/>
      <c r="AW141" s="61"/>
      <c r="AX141" s="61"/>
    </row>
    <row r="142" spans="31:50" ht="15.75">
      <c r="AE142" s="61"/>
      <c r="AW142" s="61"/>
      <c r="AX142" s="61"/>
    </row>
    <row r="143" spans="31:50" ht="15.75">
      <c r="AE143" s="61"/>
      <c r="AW143" s="61"/>
      <c r="AX143" s="61"/>
    </row>
    <row r="144" spans="31:50" ht="15.75">
      <c r="AE144" s="61"/>
      <c r="AW144" s="61"/>
      <c r="AX144" s="61"/>
    </row>
    <row r="145" spans="31:50" ht="15.75">
      <c r="AE145" s="61"/>
      <c r="AW145" s="61"/>
      <c r="AX145" s="61"/>
    </row>
    <row r="146" spans="31:50" ht="15.75">
      <c r="AE146" s="61"/>
      <c r="AW146" s="61"/>
      <c r="AX146" s="61"/>
    </row>
    <row r="147" spans="31:50" ht="15.75">
      <c r="AE147" s="61"/>
      <c r="AW147" s="61"/>
      <c r="AX147" s="61"/>
    </row>
    <row r="148" spans="31:50" ht="15.75">
      <c r="AE148" s="61"/>
      <c r="AW148" s="61"/>
      <c r="AX148" s="61"/>
    </row>
    <row r="149" spans="31:50" ht="15.75">
      <c r="AE149" s="61"/>
      <c r="AW149" s="61"/>
      <c r="AX149" s="61"/>
    </row>
    <row r="150" spans="31:50" ht="15.75">
      <c r="AE150" s="61"/>
      <c r="AW150" s="61"/>
      <c r="AX150" s="61"/>
    </row>
    <row r="151" spans="31:50" ht="15.75">
      <c r="AE151" s="61"/>
      <c r="AW151" s="61"/>
      <c r="AX151" s="61"/>
    </row>
    <row r="152" spans="31:50" ht="15.75">
      <c r="AE152" s="61"/>
      <c r="AW152" s="61"/>
      <c r="AX152" s="61"/>
    </row>
    <row r="153" spans="31:50" ht="15.75">
      <c r="AE153" s="61"/>
      <c r="AW153" s="61"/>
      <c r="AX153" s="61"/>
    </row>
    <row r="154" spans="31:50" ht="15.75">
      <c r="AE154" s="61"/>
      <c r="AW154" s="61"/>
      <c r="AX154" s="61"/>
    </row>
    <row r="155" spans="31:50" ht="15.75">
      <c r="AE155" s="61"/>
      <c r="AW155" s="61"/>
      <c r="AX155" s="61"/>
    </row>
    <row r="156" spans="31:50" ht="15.75">
      <c r="AE156" s="61"/>
      <c r="AW156" s="61"/>
      <c r="AX156" s="61"/>
    </row>
    <row r="157" spans="31:50" ht="15.75">
      <c r="AE157" s="61"/>
      <c r="AW157" s="61"/>
      <c r="AX157" s="61"/>
    </row>
    <row r="158" spans="31:50" ht="15.75">
      <c r="AE158" s="61"/>
      <c r="AW158" s="61"/>
      <c r="AX158" s="61"/>
    </row>
    <row r="159" spans="31:50" ht="15.75">
      <c r="AE159" s="61"/>
      <c r="AW159" s="61"/>
      <c r="AX159" s="61"/>
    </row>
    <row r="160" spans="31:50" ht="15.75">
      <c r="AE160" s="61"/>
      <c r="AW160" s="61"/>
      <c r="AX160" s="61"/>
    </row>
    <row r="161" spans="31:50" ht="15.75">
      <c r="AE161" s="61"/>
      <c r="AW161" s="61"/>
      <c r="AX161" s="61"/>
    </row>
    <row r="162" spans="31:50" ht="15.75">
      <c r="AE162" s="61"/>
      <c r="AW162" s="61"/>
      <c r="AX162" s="61"/>
    </row>
    <row r="163" spans="31:50" ht="15.75">
      <c r="AE163" s="61"/>
      <c r="AW163" s="61"/>
      <c r="AX163" s="61"/>
    </row>
    <row r="164" spans="31:50" ht="15.75">
      <c r="AE164" s="61"/>
      <c r="AW164" s="61"/>
      <c r="AX164" s="61"/>
    </row>
    <row r="165" spans="31:50" ht="15.75">
      <c r="AE165" s="61"/>
      <c r="AW165" s="61"/>
      <c r="AX165" s="61"/>
    </row>
    <row r="166" spans="31:50" ht="15.75">
      <c r="AE166" s="61"/>
      <c r="AW166" s="61"/>
      <c r="AX166" s="61"/>
    </row>
    <row r="167" spans="31:50" ht="15.75">
      <c r="AE167" s="61"/>
      <c r="AW167" s="61"/>
      <c r="AX167" s="61"/>
    </row>
    <row r="168" spans="31:50" ht="15.75">
      <c r="AE168" s="61"/>
      <c r="AW168" s="61"/>
      <c r="AX168" s="61"/>
    </row>
    <row r="169" spans="31:50" ht="15.75">
      <c r="AE169" s="61"/>
      <c r="AW169" s="61"/>
      <c r="AX169" s="61"/>
    </row>
    <row r="170" spans="31:50" ht="15.75">
      <c r="AE170" s="61"/>
      <c r="AW170" s="61"/>
      <c r="AX170" s="61"/>
    </row>
    <row r="171" spans="31:50" ht="15.75">
      <c r="AE171" s="61"/>
      <c r="AW171" s="61"/>
      <c r="AX171" s="61"/>
    </row>
    <row r="172" spans="31:50" ht="15.75">
      <c r="AE172" s="61"/>
      <c r="AW172" s="61"/>
      <c r="AX172" s="61"/>
    </row>
    <row r="173" spans="31:50" ht="15.75">
      <c r="AE173" s="61"/>
      <c r="AW173" s="61"/>
      <c r="AX173" s="61"/>
    </row>
    <row r="174" spans="31:50" ht="15.75">
      <c r="AE174" s="61"/>
      <c r="AW174" s="61"/>
      <c r="AX174" s="61"/>
    </row>
    <row r="175" spans="31:50" ht="15.75">
      <c r="AE175" s="61"/>
      <c r="AW175" s="61"/>
      <c r="AX175" s="61"/>
    </row>
    <row r="176" spans="31:50" ht="15.75">
      <c r="AE176" s="61"/>
      <c r="AW176" s="61"/>
      <c r="AX176" s="61"/>
    </row>
    <row r="177" spans="31:50" ht="15.75">
      <c r="AE177" s="61"/>
      <c r="AW177" s="61"/>
      <c r="AX177" s="61"/>
    </row>
    <row r="178" spans="31:50" ht="15.75">
      <c r="AE178" s="61"/>
      <c r="AW178" s="61"/>
      <c r="AX178" s="61"/>
    </row>
    <row r="179" spans="31:50" ht="15.75">
      <c r="AE179" s="61"/>
      <c r="AW179" s="61"/>
      <c r="AX179" s="61"/>
    </row>
    <row r="180" spans="31:50" ht="15.75">
      <c r="AE180" s="61"/>
      <c r="AW180" s="61"/>
      <c r="AX180" s="61"/>
    </row>
    <row r="181" spans="31:50" ht="15.75">
      <c r="AE181" s="61"/>
      <c r="AW181" s="61"/>
      <c r="AX181" s="61"/>
    </row>
    <row r="182" spans="31:50" ht="15.75">
      <c r="AE182" s="61"/>
      <c r="AW182" s="61"/>
      <c r="AX182" s="61"/>
    </row>
    <row r="183" spans="31:50" ht="15.75">
      <c r="AE183" s="61"/>
      <c r="AW183" s="61"/>
      <c r="AX183" s="61"/>
    </row>
    <row r="184" spans="31:50" ht="15.75">
      <c r="AE184" s="61"/>
      <c r="AW184" s="61"/>
      <c r="AX184" s="61"/>
    </row>
    <row r="185" spans="31:50" ht="15.75">
      <c r="AE185" s="61"/>
      <c r="AW185" s="61"/>
      <c r="AX185" s="61"/>
    </row>
    <row r="186" spans="31:50" ht="15.75">
      <c r="AE186" s="61"/>
      <c r="AW186" s="61"/>
      <c r="AX186" s="61"/>
    </row>
    <row r="187" spans="31:50" ht="15.75">
      <c r="AE187" s="61"/>
      <c r="AW187" s="61"/>
      <c r="AX187" s="61"/>
    </row>
    <row r="188" spans="31:50" ht="15.75">
      <c r="AE188" s="61"/>
      <c r="AW188" s="61"/>
      <c r="AX188" s="61"/>
    </row>
    <row r="189" spans="31:50" ht="15.75">
      <c r="AE189" s="61"/>
      <c r="AW189" s="61"/>
      <c r="AX189" s="61"/>
    </row>
    <row r="190" spans="31:50" ht="15.75">
      <c r="AE190" s="61"/>
      <c r="AW190" s="61"/>
      <c r="AX190" s="61"/>
    </row>
    <row r="191" spans="31:50" ht="15.75">
      <c r="AE191" s="61"/>
      <c r="AW191" s="61"/>
      <c r="AX191" s="61"/>
    </row>
    <row r="192" spans="31:50" ht="15.75">
      <c r="AE192" s="61"/>
      <c r="AW192" s="61"/>
      <c r="AX192" s="61"/>
    </row>
    <row r="193" spans="31:50" ht="15.75">
      <c r="AE193" s="61"/>
      <c r="AW193" s="61"/>
      <c r="AX193" s="61"/>
    </row>
    <row r="194" spans="31:50" ht="15.75">
      <c r="AE194" s="61"/>
      <c r="AW194" s="61"/>
      <c r="AX194" s="61"/>
    </row>
    <row r="195" spans="31:50" ht="15.75">
      <c r="AE195" s="61"/>
      <c r="AW195" s="61"/>
      <c r="AX195" s="61"/>
    </row>
    <row r="196" spans="31:50" ht="15.75">
      <c r="AE196" s="61"/>
      <c r="AW196" s="61"/>
      <c r="AX196" s="61"/>
    </row>
    <row r="197" spans="31:50" ht="15.75">
      <c r="AE197" s="61"/>
      <c r="AW197" s="61"/>
      <c r="AX197" s="61"/>
    </row>
    <row r="198" spans="31:50" ht="15.75">
      <c r="AE198" s="61"/>
      <c r="AW198" s="61"/>
      <c r="AX198" s="61"/>
    </row>
    <row r="199" spans="31:50" ht="15.75">
      <c r="AE199" s="61"/>
      <c r="AW199" s="61"/>
      <c r="AX199" s="61"/>
    </row>
    <row r="200" spans="31:50" ht="15.75">
      <c r="AE200" s="61"/>
      <c r="AW200" s="61"/>
      <c r="AX200" s="61"/>
    </row>
    <row r="201" spans="31:50" ht="15.75">
      <c r="AE201" s="61"/>
      <c r="AW201" s="61"/>
      <c r="AX201" s="61"/>
    </row>
    <row r="202" spans="31:50" ht="15.75">
      <c r="AE202" s="61"/>
      <c r="AW202" s="61"/>
      <c r="AX202" s="61"/>
    </row>
    <row r="203" spans="31:50" ht="15.75">
      <c r="AE203" s="61"/>
      <c r="AW203" s="61"/>
      <c r="AX203" s="61"/>
    </row>
    <row r="204" spans="31:50" ht="15.75">
      <c r="AE204" s="61"/>
      <c r="AW204" s="61"/>
      <c r="AX204" s="61"/>
    </row>
    <row r="205" spans="31:50" ht="15.75">
      <c r="AE205" s="61"/>
      <c r="AW205" s="61"/>
      <c r="AX205" s="61"/>
    </row>
    <row r="206" spans="31:50" ht="15.75">
      <c r="AE206" s="61"/>
      <c r="AW206" s="61"/>
      <c r="AX206" s="61"/>
    </row>
    <row r="207" spans="31:50" ht="15.75">
      <c r="AE207" s="61"/>
      <c r="AW207" s="61"/>
      <c r="AX207" s="61"/>
    </row>
    <row r="208" spans="31:50" ht="15.75">
      <c r="AE208" s="61"/>
      <c r="AW208" s="61"/>
      <c r="AX208" s="61"/>
    </row>
    <row r="209" spans="31:50" ht="15.75">
      <c r="AE209" s="61"/>
      <c r="AW209" s="61"/>
      <c r="AX209" s="61"/>
    </row>
    <row r="210" spans="31:50" ht="15.75">
      <c r="AE210" s="61"/>
      <c r="AW210" s="61"/>
      <c r="AX210" s="61"/>
    </row>
    <row r="211" spans="31:50" ht="15.75">
      <c r="AE211" s="61"/>
      <c r="AW211" s="61"/>
      <c r="AX211" s="61"/>
    </row>
    <row r="212" spans="31:50" ht="15.75">
      <c r="AE212" s="61"/>
      <c r="AW212" s="61"/>
      <c r="AX212" s="61"/>
    </row>
    <row r="213" spans="31:50" ht="15.75">
      <c r="AE213" s="61"/>
      <c r="AW213" s="61"/>
      <c r="AX213" s="61"/>
    </row>
    <row r="214" spans="31:50" ht="15.75">
      <c r="AE214" s="61"/>
      <c r="AW214" s="61"/>
      <c r="AX214" s="61"/>
    </row>
    <row r="215" spans="31:50" ht="15.75">
      <c r="AE215" s="61"/>
      <c r="AW215" s="61"/>
      <c r="AX215" s="61"/>
    </row>
    <row r="216" spans="31:50" ht="15.75">
      <c r="AE216" s="61"/>
      <c r="AW216" s="61"/>
      <c r="AX216" s="61"/>
    </row>
    <row r="217" spans="31:50" ht="15.75">
      <c r="AE217" s="61"/>
      <c r="AW217" s="61"/>
      <c r="AX217" s="61"/>
    </row>
    <row r="218" spans="31:50" ht="15.75">
      <c r="AE218" s="61"/>
      <c r="AW218" s="61"/>
      <c r="AX218" s="61"/>
    </row>
    <row r="219" spans="31:50" ht="15.75">
      <c r="AE219" s="61"/>
      <c r="AW219" s="61"/>
      <c r="AX219" s="61"/>
    </row>
    <row r="220" spans="31:50" ht="15.75">
      <c r="AE220" s="61"/>
      <c r="AW220" s="61"/>
      <c r="AX220" s="61"/>
    </row>
    <row r="221" spans="31:50" ht="15.75">
      <c r="AE221" s="61"/>
      <c r="AW221" s="61"/>
      <c r="AX221" s="61"/>
    </row>
    <row r="222" spans="31:50" ht="15.75">
      <c r="AE222" s="61"/>
      <c r="AW222" s="61"/>
      <c r="AX222" s="61"/>
    </row>
    <row r="223" spans="31:50" ht="15.75">
      <c r="AE223" s="61"/>
      <c r="AW223" s="61"/>
      <c r="AX223" s="61"/>
    </row>
    <row r="224" spans="31:50" ht="15.75">
      <c r="AE224" s="61"/>
      <c r="AW224" s="61"/>
      <c r="AX224" s="61"/>
    </row>
    <row r="225" spans="31:50" ht="15.75">
      <c r="AE225" s="61"/>
      <c r="AW225" s="61"/>
      <c r="AX225" s="61"/>
    </row>
    <row r="226" spans="31:50" ht="15.75">
      <c r="AE226" s="61"/>
      <c r="AW226" s="61"/>
      <c r="AX226" s="61"/>
    </row>
    <row r="227" spans="31:50" ht="15.75">
      <c r="AE227" s="61"/>
      <c r="AW227" s="61"/>
      <c r="AX227" s="61"/>
    </row>
    <row r="228" spans="31:50" ht="15.75">
      <c r="AE228" s="61"/>
      <c r="AW228" s="61"/>
      <c r="AX228" s="61"/>
    </row>
    <row r="229" spans="31:50" ht="15.75">
      <c r="AE229" s="61"/>
      <c r="AW229" s="61"/>
      <c r="AX229" s="61"/>
    </row>
    <row r="230" spans="31:50" ht="15.75">
      <c r="AE230" s="61"/>
      <c r="AW230" s="61"/>
      <c r="AX230" s="61"/>
    </row>
    <row r="231" spans="31:50" ht="15.75">
      <c r="AE231" s="61"/>
      <c r="AW231" s="61"/>
      <c r="AX231" s="61"/>
    </row>
    <row r="232" spans="31:50" ht="15.75">
      <c r="AE232" s="61"/>
      <c r="AW232" s="61"/>
      <c r="AX232" s="61"/>
    </row>
    <row r="233" spans="31:50" ht="15.75">
      <c r="AE233" s="61"/>
      <c r="AW233" s="61"/>
      <c r="AX233" s="61"/>
    </row>
    <row r="234" spans="31:50" ht="15.75">
      <c r="AE234" s="61"/>
      <c r="AW234" s="61"/>
      <c r="AX234" s="61"/>
    </row>
    <row r="235" spans="31:50" ht="15.75">
      <c r="AE235" s="61"/>
      <c r="AW235" s="61"/>
      <c r="AX235" s="61"/>
    </row>
    <row r="236" spans="31:50" ht="15.75">
      <c r="AE236" s="61"/>
      <c r="AW236" s="61"/>
      <c r="AX236" s="61"/>
    </row>
    <row r="237" spans="31:50" ht="15.75">
      <c r="AE237" s="61"/>
      <c r="AW237" s="61"/>
      <c r="AX237" s="61"/>
    </row>
    <row r="238" spans="31:50" ht="15.75">
      <c r="AE238" s="61"/>
      <c r="AW238" s="61"/>
      <c r="AX238" s="61"/>
    </row>
    <row r="239" spans="31:50" ht="15.75">
      <c r="AE239" s="61"/>
      <c r="AW239" s="61"/>
      <c r="AX239" s="61"/>
    </row>
    <row r="240" spans="31:50" ht="15.75">
      <c r="AE240" s="61"/>
      <c r="AW240" s="61"/>
      <c r="AX240" s="61"/>
    </row>
    <row r="241" spans="31:50" ht="15.75">
      <c r="AE241" s="61"/>
      <c r="AW241" s="61"/>
      <c r="AX241" s="61"/>
    </row>
    <row r="242" spans="31:50" ht="15.75">
      <c r="AE242" s="61"/>
      <c r="AW242" s="61"/>
      <c r="AX242" s="61"/>
    </row>
    <row r="243" spans="31:50" ht="15.75">
      <c r="AE243" s="61"/>
      <c r="AW243" s="61"/>
      <c r="AX243" s="61"/>
    </row>
    <row r="244" spans="31:50" ht="15.75">
      <c r="AE244" s="61"/>
      <c r="AW244" s="61"/>
      <c r="AX244" s="61"/>
    </row>
    <row r="245" spans="31:50" ht="15.75">
      <c r="AE245" s="61"/>
      <c r="AW245" s="61"/>
      <c r="AX245" s="61"/>
    </row>
    <row r="246" spans="31:50" ht="15.75">
      <c r="AE246" s="61"/>
      <c r="AW246" s="61"/>
      <c r="AX246" s="61"/>
    </row>
    <row r="247" spans="31:50" ht="15.75">
      <c r="AE247" s="61"/>
      <c r="AW247" s="61"/>
      <c r="AX247" s="61"/>
    </row>
    <row r="248" spans="31:50" ht="15.75">
      <c r="AE248" s="61"/>
      <c r="AW248" s="61"/>
      <c r="AX248" s="61"/>
    </row>
    <row r="249" spans="31:50" ht="15.75">
      <c r="AE249" s="61"/>
      <c r="AW249" s="61"/>
      <c r="AX249" s="61"/>
    </row>
    <row r="250" spans="31:50" ht="15.75">
      <c r="AE250" s="61"/>
      <c r="AW250" s="61"/>
      <c r="AX250" s="61"/>
    </row>
    <row r="251" spans="31:50" ht="15.75">
      <c r="AE251" s="61"/>
      <c r="AW251" s="61"/>
      <c r="AX251" s="61"/>
    </row>
    <row r="252" spans="31:50" ht="15.75">
      <c r="AE252" s="61"/>
      <c r="AW252" s="61"/>
      <c r="AX252" s="61"/>
    </row>
    <row r="253" spans="31:50" ht="15.75">
      <c r="AE253" s="61"/>
      <c r="AW253" s="61"/>
      <c r="AX253" s="61"/>
    </row>
    <row r="254" spans="31:50" ht="15.75">
      <c r="AE254" s="61"/>
      <c r="AW254" s="61"/>
      <c r="AX254" s="61"/>
    </row>
    <row r="255" spans="31:50" ht="15.75">
      <c r="AE255" s="61"/>
      <c r="AW255" s="61"/>
      <c r="AX255" s="61"/>
    </row>
    <row r="256" spans="31:50" ht="15.75">
      <c r="AE256" s="61"/>
      <c r="AW256" s="61"/>
      <c r="AX256" s="61"/>
    </row>
    <row r="257" spans="31:50" ht="15.75">
      <c r="AE257" s="61"/>
      <c r="AW257" s="61"/>
      <c r="AX257" s="61"/>
    </row>
    <row r="258" spans="31:50" ht="15.75">
      <c r="AE258" s="61"/>
      <c r="AW258" s="61"/>
      <c r="AX258" s="61"/>
    </row>
    <row r="259" spans="31:50" ht="15.75">
      <c r="AE259" s="61"/>
      <c r="AW259" s="61"/>
      <c r="AX259" s="61"/>
    </row>
    <row r="260" spans="31:50" ht="15.75">
      <c r="AE260" s="61"/>
      <c r="AW260" s="61"/>
      <c r="AX260" s="61"/>
    </row>
    <row r="261" spans="31:50" ht="15.75">
      <c r="AE261" s="61"/>
      <c r="AW261" s="61"/>
      <c r="AX261" s="61"/>
    </row>
    <row r="262" spans="31:50" ht="15.75">
      <c r="AE262" s="61"/>
      <c r="AW262" s="61"/>
      <c r="AX262" s="61"/>
    </row>
    <row r="263" spans="31:50" ht="15.75">
      <c r="AE263" s="61"/>
      <c r="AW263" s="61"/>
      <c r="AX263" s="61"/>
    </row>
    <row r="264" spans="31:50" ht="15.75">
      <c r="AE264" s="61"/>
      <c r="AW264" s="61"/>
      <c r="AX264" s="61"/>
    </row>
    <row r="265" spans="31:50" ht="15.75">
      <c r="AE265" s="61"/>
      <c r="AW265" s="61"/>
      <c r="AX265" s="61"/>
    </row>
    <row r="266" spans="31:50" ht="15.75">
      <c r="AE266" s="61"/>
      <c r="AW266" s="61"/>
      <c r="AX266" s="61"/>
    </row>
    <row r="267" spans="31:50" ht="15.75">
      <c r="AE267" s="61"/>
      <c r="AW267" s="61"/>
      <c r="AX267" s="61"/>
    </row>
    <row r="268" spans="31:50" ht="15.75">
      <c r="AE268" s="61"/>
      <c r="AW268" s="61"/>
      <c r="AX268" s="61"/>
    </row>
    <row r="269" spans="31:50" ht="15.75">
      <c r="AE269" s="61"/>
      <c r="AW269" s="61"/>
      <c r="AX269" s="61"/>
    </row>
    <row r="270" spans="31:50" ht="15.75">
      <c r="AE270" s="61"/>
      <c r="AW270" s="61"/>
      <c r="AX270" s="61"/>
    </row>
    <row r="271" spans="31:50" ht="15.75">
      <c r="AE271" s="61"/>
      <c r="AW271" s="61"/>
      <c r="AX271" s="61"/>
    </row>
    <row r="272" spans="31:50" ht="15.75">
      <c r="AE272" s="61"/>
      <c r="AW272" s="61"/>
      <c r="AX272" s="61"/>
    </row>
    <row r="273" spans="31:50" ht="15.75">
      <c r="AE273" s="61"/>
      <c r="AW273" s="61"/>
      <c r="AX273" s="61"/>
    </row>
    <row r="274" spans="31:50" ht="15.75">
      <c r="AE274" s="61"/>
      <c r="AW274" s="61"/>
      <c r="AX274" s="61"/>
    </row>
    <row r="275" spans="31:50" ht="15.75">
      <c r="AE275" s="61"/>
      <c r="AW275" s="61"/>
      <c r="AX275" s="61"/>
    </row>
    <row r="276" spans="31:50" ht="15.75">
      <c r="AE276" s="61"/>
      <c r="AW276" s="61"/>
      <c r="AX276" s="61"/>
    </row>
    <row r="277" spans="31:50" ht="15.75">
      <c r="AE277" s="61"/>
      <c r="AW277" s="61"/>
      <c r="AX277" s="61"/>
    </row>
    <row r="278" spans="31:50" ht="15.75">
      <c r="AE278" s="61"/>
      <c r="AW278" s="61"/>
      <c r="AX278" s="61"/>
    </row>
    <row r="279" spans="31:50" ht="15.75">
      <c r="AE279" s="61"/>
      <c r="AW279" s="61"/>
      <c r="AX279" s="61"/>
    </row>
    <row r="280" spans="31:50" ht="15.75">
      <c r="AE280" s="61"/>
      <c r="AW280" s="61"/>
      <c r="AX280" s="61"/>
    </row>
    <row r="281" spans="31:50" ht="15.75">
      <c r="AE281" s="61"/>
      <c r="AW281" s="61"/>
      <c r="AX281" s="61"/>
    </row>
    <row r="282" spans="31:50" ht="15.75">
      <c r="AE282" s="61"/>
      <c r="AW282" s="61"/>
      <c r="AX282" s="61"/>
    </row>
    <row r="283" spans="31:50" ht="15.75">
      <c r="AE283" s="61"/>
      <c r="AW283" s="61"/>
      <c r="AX283" s="61"/>
    </row>
    <row r="284" spans="31:50" ht="15.75">
      <c r="AE284" s="61"/>
      <c r="AW284" s="61"/>
      <c r="AX284" s="61"/>
    </row>
    <row r="285" spans="31:50" ht="15.75">
      <c r="AE285" s="61"/>
      <c r="AW285" s="61"/>
      <c r="AX285" s="61"/>
    </row>
    <row r="286" spans="31:50" ht="15.75">
      <c r="AE286" s="61"/>
      <c r="AW286" s="61"/>
      <c r="AX286" s="61"/>
    </row>
    <row r="287" spans="31:50" ht="15.75">
      <c r="AE287" s="61"/>
      <c r="AW287" s="61"/>
      <c r="AX287" s="61"/>
    </row>
    <row r="288" spans="31:50" ht="15.75">
      <c r="AE288" s="61"/>
      <c r="AW288" s="61"/>
      <c r="AX288" s="61"/>
    </row>
    <row r="289" spans="31:50" ht="15.75">
      <c r="AE289" s="61"/>
      <c r="AW289" s="61"/>
      <c r="AX289" s="61"/>
    </row>
    <row r="290" spans="31:50" ht="15.75">
      <c r="AE290" s="61"/>
      <c r="AW290" s="61"/>
      <c r="AX290" s="61"/>
    </row>
    <row r="291" spans="31:50" ht="15.75">
      <c r="AE291" s="61"/>
      <c r="AW291" s="61"/>
      <c r="AX291" s="61"/>
    </row>
    <row r="292" spans="31:50" ht="15.75">
      <c r="AE292" s="61"/>
      <c r="AW292" s="61"/>
      <c r="AX292" s="61"/>
    </row>
    <row r="293" spans="31:50" ht="15.75">
      <c r="AE293" s="61"/>
      <c r="AW293" s="61"/>
      <c r="AX293" s="61"/>
    </row>
    <row r="294" spans="31:50" ht="15.75">
      <c r="AE294" s="61"/>
      <c r="AW294" s="61"/>
      <c r="AX294" s="61"/>
    </row>
    <row r="295" spans="31:50" ht="15.75">
      <c r="AE295" s="61"/>
      <c r="AW295" s="61"/>
      <c r="AX295" s="61"/>
    </row>
    <row r="296" spans="31:50" ht="15.75">
      <c r="AE296" s="61"/>
      <c r="AW296" s="61"/>
      <c r="AX296" s="61"/>
    </row>
    <row r="297" spans="31:50" ht="15.75">
      <c r="AE297" s="61"/>
      <c r="AW297" s="61"/>
      <c r="AX297" s="61"/>
    </row>
    <row r="298" spans="31:50" ht="15.75">
      <c r="AE298" s="61"/>
      <c r="AW298" s="61"/>
      <c r="AX298" s="61"/>
    </row>
    <row r="299" spans="31:50" ht="15.75">
      <c r="AE299" s="61"/>
      <c r="AW299" s="61"/>
      <c r="AX299" s="61"/>
    </row>
    <row r="300" spans="31:50" ht="15.75">
      <c r="AE300" s="61"/>
      <c r="AW300" s="61"/>
      <c r="AX300" s="61"/>
    </row>
    <row r="301" spans="31:50" ht="15.75">
      <c r="AE301" s="61"/>
      <c r="AW301" s="61"/>
      <c r="AX301" s="61"/>
    </row>
    <row r="302" spans="31:50" ht="15.75">
      <c r="AE302" s="61"/>
      <c r="AW302" s="61"/>
      <c r="AX302" s="61"/>
    </row>
    <row r="303" spans="31:50" ht="15.75">
      <c r="AE303" s="61"/>
      <c r="AW303" s="61"/>
      <c r="AX303" s="61"/>
    </row>
    <row r="304" spans="31:50" ht="15.75">
      <c r="AE304" s="61"/>
      <c r="AW304" s="61"/>
      <c r="AX304" s="61"/>
    </row>
    <row r="305" spans="31:50" ht="15.75">
      <c r="AE305" s="61"/>
      <c r="AW305" s="61"/>
      <c r="AX305" s="61"/>
    </row>
    <row r="306" spans="31:50" ht="15.75">
      <c r="AE306" s="61"/>
      <c r="AW306" s="61"/>
      <c r="AX306" s="61"/>
    </row>
    <row r="307" spans="31:50" ht="15.75">
      <c r="AE307" s="61"/>
      <c r="AW307" s="61"/>
      <c r="AX307" s="61"/>
    </row>
    <row r="308" spans="31:50" ht="15.75">
      <c r="AE308" s="61"/>
      <c r="AW308" s="61"/>
      <c r="AX308" s="61"/>
    </row>
    <row r="309" spans="31:50" ht="15.75">
      <c r="AE309" s="61"/>
      <c r="AW309" s="61"/>
      <c r="AX309" s="61"/>
    </row>
    <row r="310" spans="31:50" ht="15.75">
      <c r="AE310" s="61"/>
      <c r="AW310" s="61"/>
      <c r="AX310" s="61"/>
    </row>
    <row r="311" spans="31:50" ht="15.75">
      <c r="AE311" s="61"/>
      <c r="AW311" s="61"/>
      <c r="AX311" s="61"/>
    </row>
    <row r="312" spans="31:50" ht="15.75">
      <c r="AE312" s="61"/>
      <c r="AW312" s="61"/>
      <c r="AX312" s="61"/>
    </row>
    <row r="313" spans="31:50" ht="15.75">
      <c r="AE313" s="61"/>
      <c r="AW313" s="61"/>
      <c r="AX313" s="61"/>
    </row>
    <row r="314" spans="31:50" ht="15.75">
      <c r="AE314" s="61"/>
      <c r="AW314" s="61"/>
      <c r="AX314" s="61"/>
    </row>
    <row r="315" spans="31:50" ht="15.75">
      <c r="AE315" s="61"/>
      <c r="AW315" s="61"/>
      <c r="AX315" s="61"/>
    </row>
    <row r="316" spans="31:50" ht="15.75">
      <c r="AE316" s="61"/>
      <c r="AW316" s="61"/>
      <c r="AX316" s="61"/>
    </row>
    <row r="317" spans="31:50" ht="15.75">
      <c r="AE317" s="61"/>
      <c r="AW317" s="61"/>
      <c r="AX317" s="61"/>
    </row>
    <row r="318" spans="31:50" ht="15.75">
      <c r="AE318" s="61"/>
      <c r="AW318" s="61"/>
      <c r="AX318" s="61"/>
    </row>
    <row r="319" spans="31:50" ht="15.75">
      <c r="AE319" s="61"/>
      <c r="AW319" s="61"/>
      <c r="AX319" s="61"/>
    </row>
    <row r="320" spans="31:50" ht="15.75">
      <c r="AE320" s="61"/>
      <c r="AW320" s="61"/>
      <c r="AX320" s="61"/>
    </row>
    <row r="321" spans="31:50" ht="15.75">
      <c r="AE321" s="61"/>
      <c r="AW321" s="61"/>
      <c r="AX321" s="61"/>
    </row>
    <row r="322" spans="31:50" ht="15.75">
      <c r="AE322" s="61"/>
      <c r="AW322" s="61"/>
      <c r="AX322" s="61"/>
    </row>
    <row r="323" spans="31:50" ht="15.75">
      <c r="AE323" s="61"/>
      <c r="AW323" s="61"/>
      <c r="AX323" s="61"/>
    </row>
    <row r="324" spans="31:50" ht="15.75">
      <c r="AE324" s="61"/>
      <c r="AW324" s="61"/>
      <c r="AX324" s="61"/>
    </row>
    <row r="325" spans="31:50" ht="15.75">
      <c r="AE325" s="61"/>
      <c r="AW325" s="61"/>
      <c r="AX325" s="61"/>
    </row>
    <row r="326" spans="31:50" ht="15.75">
      <c r="AE326" s="61"/>
      <c r="AW326" s="61"/>
      <c r="AX326" s="61"/>
    </row>
    <row r="327" spans="31:50" ht="15.75">
      <c r="AE327" s="61"/>
      <c r="AW327" s="61"/>
      <c r="AX327" s="61"/>
    </row>
    <row r="328" spans="31:50" ht="15.75">
      <c r="AE328" s="61"/>
      <c r="AW328" s="61"/>
      <c r="AX328" s="61"/>
    </row>
    <row r="329" spans="31:50" ht="15.75">
      <c r="AE329" s="61"/>
      <c r="AW329" s="61"/>
      <c r="AX329" s="61"/>
    </row>
    <row r="330" spans="31:50" ht="15.75">
      <c r="AE330" s="61"/>
      <c r="AW330" s="61"/>
      <c r="AX330" s="61"/>
    </row>
    <row r="331" spans="31:50" ht="15.75">
      <c r="AE331" s="61"/>
      <c r="AW331" s="61"/>
      <c r="AX331" s="61"/>
    </row>
    <row r="332" spans="31:50" ht="15.75">
      <c r="AE332" s="61"/>
      <c r="AW332" s="61"/>
      <c r="AX332" s="61"/>
    </row>
    <row r="333" spans="31:50" ht="15.75">
      <c r="AE333" s="61"/>
      <c r="AW333" s="61"/>
      <c r="AX333" s="61"/>
    </row>
    <row r="334" spans="31:50" ht="15.75">
      <c r="AE334" s="61"/>
      <c r="AW334" s="61"/>
      <c r="AX334" s="61"/>
    </row>
    <row r="335" spans="31:50" ht="15.75">
      <c r="AE335" s="61"/>
      <c r="AW335" s="61"/>
      <c r="AX335" s="61"/>
    </row>
    <row r="336" spans="31:50" ht="15.75">
      <c r="AE336" s="61"/>
      <c r="AW336" s="61"/>
      <c r="AX336" s="61"/>
    </row>
    <row r="337" spans="31:50" ht="15.75">
      <c r="AE337" s="61"/>
      <c r="AW337" s="61"/>
      <c r="AX337" s="61"/>
    </row>
    <row r="338" spans="31:50" ht="15.75">
      <c r="AE338" s="61"/>
      <c r="AW338" s="61"/>
      <c r="AX338" s="61"/>
    </row>
    <row r="339" spans="31:50" ht="15.75">
      <c r="AE339" s="61"/>
      <c r="AW339" s="61"/>
      <c r="AX339" s="61"/>
    </row>
    <row r="340" spans="31:50" ht="15.75">
      <c r="AE340" s="61"/>
      <c r="AW340" s="61"/>
      <c r="AX340" s="61"/>
    </row>
    <row r="341" spans="31:50" ht="15.75">
      <c r="AE341" s="61"/>
      <c r="AW341" s="61"/>
      <c r="AX341" s="61"/>
    </row>
    <row r="342" spans="31:50" ht="15.75">
      <c r="AE342" s="61"/>
      <c r="AW342" s="61"/>
      <c r="AX342" s="61"/>
    </row>
    <row r="343" spans="31:50" ht="15.75">
      <c r="AE343" s="61"/>
      <c r="AW343" s="61"/>
      <c r="AX343" s="61"/>
    </row>
    <row r="344" spans="31:50" ht="15.75">
      <c r="AE344" s="61"/>
      <c r="AW344" s="61"/>
      <c r="AX344" s="61"/>
    </row>
    <row r="345" spans="31:50" ht="15.75">
      <c r="AE345" s="61"/>
      <c r="AW345" s="61"/>
      <c r="AX345" s="61"/>
    </row>
    <row r="346" spans="31:50" ht="15.75">
      <c r="AE346" s="61"/>
      <c r="AW346" s="61"/>
      <c r="AX346" s="61"/>
    </row>
    <row r="347" spans="31:50" ht="15.75">
      <c r="AE347" s="61"/>
      <c r="AW347" s="61"/>
      <c r="AX347" s="61"/>
    </row>
    <row r="348" spans="31:50" ht="15.75">
      <c r="AE348" s="61"/>
      <c r="AW348" s="61"/>
      <c r="AX348" s="61"/>
    </row>
    <row r="349" spans="31:50" ht="15.75">
      <c r="AE349" s="61"/>
      <c r="AW349" s="61"/>
      <c r="AX349" s="61"/>
    </row>
    <row r="350" spans="31:50" ht="15.75">
      <c r="AE350" s="61"/>
      <c r="AW350" s="61"/>
      <c r="AX350" s="61"/>
    </row>
    <row r="351" spans="31:50" ht="15.75">
      <c r="AE351" s="61"/>
      <c r="AW351" s="61"/>
      <c r="AX351" s="61"/>
    </row>
    <row r="352" spans="31:50" ht="15.75">
      <c r="AE352" s="61"/>
      <c r="AW352" s="61"/>
      <c r="AX352" s="61"/>
    </row>
    <row r="353" spans="31:50" ht="15.75">
      <c r="AE353" s="61"/>
      <c r="AW353" s="61"/>
      <c r="AX353" s="61"/>
    </row>
    <row r="354" spans="31:50" ht="15.75">
      <c r="AE354" s="61"/>
      <c r="AW354" s="61"/>
      <c r="AX354" s="61"/>
    </row>
    <row r="355" spans="31:50" ht="15.75">
      <c r="AE355" s="61"/>
      <c r="AW355" s="61"/>
      <c r="AX355" s="61"/>
    </row>
    <row r="356" spans="31:50" ht="15.75">
      <c r="AE356" s="61"/>
      <c r="AW356" s="61"/>
      <c r="AX356" s="61"/>
    </row>
    <row r="357" spans="31:50" ht="15.75">
      <c r="AE357" s="61"/>
      <c r="AW357" s="61"/>
      <c r="AX357" s="61"/>
    </row>
    <row r="358" spans="31:50" ht="15.75">
      <c r="AE358" s="61"/>
      <c r="AW358" s="61"/>
      <c r="AX358" s="61"/>
    </row>
    <row r="359" spans="31:50" ht="15.75">
      <c r="AE359" s="61"/>
      <c r="AW359" s="61"/>
      <c r="AX359" s="61"/>
    </row>
    <row r="360" spans="31:50" ht="15.75">
      <c r="AE360" s="61"/>
      <c r="AW360" s="61"/>
      <c r="AX360" s="61"/>
    </row>
    <row r="361" spans="31:50" ht="15.75">
      <c r="AE361" s="61"/>
      <c r="AW361" s="61"/>
      <c r="AX361" s="61"/>
    </row>
    <row r="362" spans="31:50" ht="15.75">
      <c r="AE362" s="61"/>
      <c r="AW362" s="61"/>
      <c r="AX362" s="61"/>
    </row>
    <row r="363" spans="31:50" ht="15.75">
      <c r="AE363" s="61"/>
      <c r="AW363" s="61"/>
      <c r="AX363" s="61"/>
    </row>
    <row r="364" spans="31:50" ht="15.75">
      <c r="AE364" s="61"/>
      <c r="AW364" s="61"/>
      <c r="AX364" s="61"/>
    </row>
    <row r="365" spans="31:50" ht="15.75">
      <c r="AE365" s="61"/>
      <c r="AW365" s="61"/>
      <c r="AX365" s="61"/>
    </row>
    <row r="366" spans="31:50" ht="15.75">
      <c r="AE366" s="61"/>
      <c r="AW366" s="61"/>
      <c r="AX366" s="61"/>
    </row>
    <row r="367" spans="31:50" ht="15.75">
      <c r="AE367" s="61"/>
      <c r="AW367" s="61"/>
      <c r="AX367" s="61"/>
    </row>
    <row r="368" spans="31:50" ht="15.75">
      <c r="AE368" s="61"/>
      <c r="AW368" s="61"/>
      <c r="AX368" s="61"/>
    </row>
    <row r="369" spans="31:50" ht="15.75">
      <c r="AE369" s="61"/>
      <c r="AW369" s="61"/>
      <c r="AX369" s="61"/>
    </row>
    <row r="370" spans="31:50" ht="15.75">
      <c r="AE370" s="61"/>
      <c r="AW370" s="61"/>
      <c r="AX370" s="61"/>
    </row>
    <row r="371" spans="31:50" ht="15.75">
      <c r="AE371" s="61"/>
      <c r="AW371" s="61"/>
      <c r="AX371" s="61"/>
    </row>
    <row r="372" spans="31:50" ht="15.75">
      <c r="AE372" s="61"/>
      <c r="AW372" s="61"/>
      <c r="AX372" s="61"/>
    </row>
    <row r="373" spans="31:50" ht="15.75">
      <c r="AE373" s="61"/>
      <c r="AW373" s="61"/>
      <c r="AX373" s="61"/>
    </row>
    <row r="374" spans="31:50" ht="15.75">
      <c r="AE374" s="61"/>
      <c r="AW374" s="61"/>
      <c r="AX374" s="61"/>
    </row>
    <row r="375" spans="31:50" ht="15.75">
      <c r="AE375" s="61"/>
      <c r="AW375" s="61"/>
      <c r="AX375" s="61"/>
    </row>
    <row r="376" spans="31:50" ht="15.75">
      <c r="AE376" s="61"/>
      <c r="AW376" s="61"/>
      <c r="AX376" s="61"/>
    </row>
    <row r="377" spans="31:50" ht="15.75">
      <c r="AE377" s="61"/>
      <c r="AW377" s="61"/>
      <c r="AX377" s="61"/>
    </row>
    <row r="378" spans="31:50" ht="15.75">
      <c r="AE378" s="61"/>
      <c r="AW378" s="61"/>
      <c r="AX378" s="61"/>
    </row>
    <row r="379" spans="31:50" ht="15.75">
      <c r="AE379" s="61"/>
      <c r="AW379" s="61"/>
      <c r="AX379" s="61"/>
    </row>
    <row r="380" spans="31:50" ht="15.75">
      <c r="AE380" s="61"/>
      <c r="AW380" s="61"/>
      <c r="AX380" s="61"/>
    </row>
    <row r="381" spans="31:50" ht="15.75">
      <c r="AE381" s="61"/>
      <c r="AW381" s="61"/>
      <c r="AX381" s="61"/>
    </row>
    <row r="382" spans="31:50" ht="15.75">
      <c r="AE382" s="61"/>
      <c r="AW382" s="61"/>
      <c r="AX382" s="61"/>
    </row>
    <row r="383" spans="31:50" ht="15.75">
      <c r="AE383" s="61"/>
      <c r="AW383" s="61"/>
      <c r="AX383" s="61"/>
    </row>
    <row r="384" spans="31:50" ht="15.75">
      <c r="AE384" s="61"/>
      <c r="AW384" s="61"/>
      <c r="AX384" s="61"/>
    </row>
    <row r="385" spans="31:50" ht="15.75">
      <c r="AE385" s="61"/>
      <c r="AW385" s="61"/>
      <c r="AX385" s="61"/>
    </row>
    <row r="386" spans="31:50" ht="15.75">
      <c r="AE386" s="61"/>
      <c r="AW386" s="61"/>
      <c r="AX386" s="61"/>
    </row>
    <row r="387" spans="31:50" ht="15.75">
      <c r="AE387" s="61"/>
      <c r="AW387" s="61"/>
      <c r="AX387" s="61"/>
    </row>
    <row r="388" spans="31:50" ht="15.75">
      <c r="AE388" s="61"/>
      <c r="AW388" s="61"/>
      <c r="AX388" s="61"/>
    </row>
    <row r="389" spans="31:50" ht="15.75">
      <c r="AE389" s="61"/>
      <c r="AW389" s="61"/>
      <c r="AX389" s="61"/>
    </row>
    <row r="390" spans="31:50" ht="15.75">
      <c r="AE390" s="61"/>
      <c r="AW390" s="61"/>
      <c r="AX390" s="61"/>
    </row>
    <row r="391" spans="31:50" ht="15.75">
      <c r="AE391" s="61"/>
      <c r="AW391" s="61"/>
      <c r="AX391" s="61"/>
    </row>
    <row r="392" spans="31:50" ht="15.75">
      <c r="AE392" s="61"/>
      <c r="AW392" s="61"/>
      <c r="AX392" s="61"/>
    </row>
    <row r="393" spans="31:50" ht="15.75">
      <c r="AE393" s="61"/>
      <c r="AW393" s="61"/>
      <c r="AX393" s="61"/>
    </row>
    <row r="394" spans="31:50" ht="15.75">
      <c r="AE394" s="61"/>
      <c r="AW394" s="61"/>
      <c r="AX394" s="61"/>
    </row>
    <row r="395" spans="31:50" ht="15.75">
      <c r="AE395" s="61"/>
      <c r="AW395" s="61"/>
      <c r="AX395" s="61"/>
    </row>
    <row r="396" spans="31:50" ht="15.75">
      <c r="AE396" s="61"/>
      <c r="AW396" s="61"/>
      <c r="AX396" s="61"/>
    </row>
    <row r="397" spans="31:50" ht="15.75">
      <c r="AE397" s="61"/>
      <c r="AW397" s="61"/>
      <c r="AX397" s="61"/>
    </row>
    <row r="398" spans="31:50" ht="15.75">
      <c r="AE398" s="61"/>
      <c r="AW398" s="61"/>
      <c r="AX398" s="61"/>
    </row>
    <row r="399" spans="31:50" ht="15.75">
      <c r="AE399" s="61"/>
      <c r="AW399" s="61"/>
      <c r="AX399" s="61"/>
    </row>
    <row r="400" spans="31:50" ht="15.75">
      <c r="AE400" s="61"/>
      <c r="AW400" s="61"/>
      <c r="AX400" s="61"/>
    </row>
    <row r="401" spans="31:50" ht="15.75">
      <c r="AE401" s="61"/>
      <c r="AW401" s="61"/>
      <c r="AX401" s="61"/>
    </row>
    <row r="402" spans="31:50" ht="15.75">
      <c r="AE402" s="61"/>
      <c r="AW402" s="61"/>
      <c r="AX402" s="61"/>
    </row>
    <row r="403" spans="31:50" ht="15.75">
      <c r="AE403" s="61"/>
      <c r="AW403" s="61"/>
      <c r="AX403" s="61"/>
    </row>
    <row r="404" spans="31:50" ht="15.75">
      <c r="AE404" s="61"/>
      <c r="AW404" s="61"/>
      <c r="AX404" s="61"/>
    </row>
    <row r="405" spans="31:50" ht="15.75">
      <c r="AE405" s="61"/>
      <c r="AW405" s="61"/>
      <c r="AX405" s="61"/>
    </row>
    <row r="406" spans="31:50" ht="15.75">
      <c r="AE406" s="61"/>
      <c r="AW406" s="61"/>
      <c r="AX406" s="61"/>
    </row>
    <row r="407" spans="31:50" ht="15.75">
      <c r="AE407" s="61"/>
      <c r="AW407" s="61"/>
      <c r="AX407" s="61"/>
    </row>
    <row r="408" spans="31:50" ht="15.75">
      <c r="AE408" s="61"/>
      <c r="AW408" s="61"/>
      <c r="AX408" s="61"/>
    </row>
    <row r="409" spans="31:50" ht="15.75">
      <c r="AE409" s="61"/>
      <c r="AW409" s="61"/>
      <c r="AX409" s="61"/>
    </row>
    <row r="410" spans="31:50" ht="15.75">
      <c r="AE410" s="61"/>
      <c r="AW410" s="61"/>
      <c r="AX410" s="61"/>
    </row>
    <row r="411" spans="31:50" ht="15.75">
      <c r="AE411" s="61"/>
      <c r="AW411" s="61"/>
      <c r="AX411" s="61"/>
    </row>
    <row r="412" spans="31:50" ht="15.75">
      <c r="AE412" s="61"/>
      <c r="AW412" s="61"/>
      <c r="AX412" s="61"/>
    </row>
    <row r="413" spans="31:50" ht="15.75">
      <c r="AE413" s="61"/>
      <c r="AW413" s="61"/>
      <c r="AX413" s="61"/>
    </row>
    <row r="414" spans="31:50" ht="15.75">
      <c r="AE414" s="61"/>
      <c r="AW414" s="61"/>
      <c r="AX414" s="61"/>
    </row>
    <row r="415" spans="31:50" ht="15.75">
      <c r="AE415" s="61"/>
      <c r="AW415" s="61"/>
      <c r="AX415" s="61"/>
    </row>
    <row r="416" spans="31:50" ht="15.75">
      <c r="AE416" s="61"/>
      <c r="AW416" s="61"/>
      <c r="AX416" s="61"/>
    </row>
    <row r="417" spans="31:50" ht="15.75">
      <c r="AE417" s="61"/>
      <c r="AW417" s="61"/>
      <c r="AX417" s="61"/>
    </row>
    <row r="418" spans="31:50" ht="15.75">
      <c r="AE418" s="61"/>
      <c r="AW418" s="61"/>
      <c r="AX418" s="61"/>
    </row>
    <row r="419" spans="31:50" ht="15.75">
      <c r="AE419" s="61"/>
      <c r="AW419" s="61"/>
      <c r="AX419" s="61"/>
    </row>
    <row r="420" spans="31:50" ht="15.75">
      <c r="AE420" s="61"/>
      <c r="AW420" s="61"/>
      <c r="AX420" s="61"/>
    </row>
    <row r="421" spans="31:50" ht="15.75">
      <c r="AE421" s="61"/>
      <c r="AW421" s="61"/>
      <c r="AX421" s="61"/>
    </row>
    <row r="422" spans="31:50" ht="15.75">
      <c r="AE422" s="61"/>
      <c r="AW422" s="61"/>
      <c r="AX422" s="61"/>
    </row>
    <row r="423" spans="31:50" ht="15.75">
      <c r="AE423" s="61"/>
      <c r="AW423" s="61"/>
      <c r="AX423" s="61"/>
    </row>
    <row r="424" spans="31:50" ht="15.75">
      <c r="AE424" s="61"/>
      <c r="AW424" s="61"/>
      <c r="AX424" s="61"/>
    </row>
    <row r="425" spans="31:50" ht="15.75">
      <c r="AE425" s="61"/>
      <c r="AW425" s="61"/>
      <c r="AX425" s="61"/>
    </row>
    <row r="426" spans="31:50" ht="15.75">
      <c r="AE426" s="61"/>
      <c r="AW426" s="61"/>
      <c r="AX426" s="61"/>
    </row>
    <row r="427" spans="31:50" ht="15.75">
      <c r="AE427" s="61"/>
      <c r="AW427" s="61"/>
      <c r="AX427" s="61"/>
    </row>
    <row r="428" spans="31:50" ht="15.75">
      <c r="AE428" s="61"/>
      <c r="AW428" s="61"/>
      <c r="AX428" s="61"/>
    </row>
    <row r="429" spans="31:50" ht="15.75">
      <c r="AE429" s="61"/>
      <c r="AW429" s="61"/>
      <c r="AX429" s="61"/>
    </row>
    <row r="430" spans="31:50" ht="15.75">
      <c r="AE430" s="61"/>
      <c r="AW430" s="61"/>
      <c r="AX430" s="61"/>
    </row>
    <row r="431" spans="31:50" ht="15.75">
      <c r="AE431" s="61"/>
      <c r="AW431" s="61"/>
      <c r="AX431" s="61"/>
    </row>
    <row r="432" spans="31:50" ht="15.75">
      <c r="AE432" s="61"/>
      <c r="AW432" s="61"/>
      <c r="AX432" s="61"/>
    </row>
    <row r="433" spans="31:50" ht="15.75">
      <c r="AE433" s="61"/>
      <c r="AW433" s="61"/>
      <c r="AX433" s="61"/>
    </row>
    <row r="434" spans="31:50" ht="15.75">
      <c r="AE434" s="61"/>
      <c r="AW434" s="61"/>
      <c r="AX434" s="61"/>
    </row>
    <row r="435" spans="31:50" ht="15.75">
      <c r="AE435" s="61"/>
      <c r="AW435" s="61"/>
      <c r="AX435" s="61"/>
    </row>
    <row r="436" spans="31:50" ht="15.75">
      <c r="AE436" s="61"/>
      <c r="AW436" s="61"/>
      <c r="AX436" s="61"/>
    </row>
    <row r="437" spans="31:50" ht="15.75">
      <c r="AE437" s="61"/>
      <c r="AW437" s="61"/>
      <c r="AX437" s="61"/>
    </row>
    <row r="438" spans="31:50" ht="15.75">
      <c r="AE438" s="61"/>
      <c r="AW438" s="61"/>
      <c r="AX438" s="61"/>
    </row>
    <row r="439" spans="31:50" ht="15.75">
      <c r="AE439" s="61"/>
      <c r="AW439" s="61"/>
      <c r="AX439" s="61"/>
    </row>
    <row r="440" spans="31:50" ht="15.75">
      <c r="AE440" s="61"/>
      <c r="AW440" s="61"/>
      <c r="AX440" s="61"/>
    </row>
    <row r="441" spans="31:50" ht="15.75">
      <c r="AE441" s="61"/>
      <c r="AW441" s="61"/>
      <c r="AX441" s="61"/>
    </row>
    <row r="442" spans="31:50" ht="15.75">
      <c r="AE442" s="61"/>
      <c r="AW442" s="61"/>
      <c r="AX442" s="61"/>
    </row>
    <row r="443" spans="31:50" ht="15.75">
      <c r="AE443" s="61"/>
      <c r="AW443" s="61"/>
      <c r="AX443" s="61"/>
    </row>
    <row r="444" spans="31:50" ht="15.75">
      <c r="AE444" s="61"/>
      <c r="AW444" s="61"/>
      <c r="AX444" s="61"/>
    </row>
    <row r="445" spans="31:50" ht="15.75">
      <c r="AE445" s="61"/>
      <c r="AW445" s="61"/>
      <c r="AX445" s="61"/>
    </row>
    <row r="446" spans="31:50" ht="15.75">
      <c r="AE446" s="61"/>
      <c r="AW446" s="61"/>
      <c r="AX446" s="61"/>
    </row>
    <row r="447" spans="31:50" ht="15.75">
      <c r="AE447" s="61"/>
      <c r="AW447" s="61"/>
      <c r="AX447" s="61"/>
    </row>
    <row r="448" spans="31:50" ht="15.75">
      <c r="AE448" s="61"/>
      <c r="AW448" s="61"/>
      <c r="AX448" s="61"/>
    </row>
    <row r="449" spans="31:50" ht="15.75">
      <c r="AE449" s="61"/>
      <c r="AW449" s="61"/>
      <c r="AX449" s="61"/>
    </row>
    <row r="450" spans="31:50" ht="15.75">
      <c r="AE450" s="61"/>
      <c r="AW450" s="61"/>
      <c r="AX450" s="61"/>
    </row>
    <row r="451" spans="31:50" ht="15.75">
      <c r="AE451" s="61"/>
      <c r="AW451" s="61"/>
      <c r="AX451" s="61"/>
    </row>
    <row r="452" spans="31:50" ht="15.75">
      <c r="AE452" s="61"/>
      <c r="AW452" s="61"/>
      <c r="AX452" s="61"/>
    </row>
    <row r="453" spans="31:50" ht="15.75">
      <c r="AE453" s="61"/>
      <c r="AW453" s="61"/>
      <c r="AX453" s="61"/>
    </row>
    <row r="454" spans="31:50" ht="15.75">
      <c r="AE454" s="61"/>
      <c r="AW454" s="61"/>
      <c r="AX454" s="61"/>
    </row>
    <row r="455" spans="31:50" ht="15.75">
      <c r="AE455" s="61"/>
      <c r="AW455" s="61"/>
      <c r="AX455" s="61"/>
    </row>
    <row r="456" spans="31:50" ht="15.75">
      <c r="AE456" s="61"/>
      <c r="AW456" s="61"/>
      <c r="AX456" s="61"/>
    </row>
    <row r="457" spans="31:50" ht="15.75">
      <c r="AE457" s="61"/>
      <c r="AW457" s="61"/>
      <c r="AX457" s="61"/>
    </row>
    <row r="458" spans="31:50" ht="15.75">
      <c r="AE458" s="61"/>
      <c r="AW458" s="61"/>
      <c r="AX458" s="61"/>
    </row>
    <row r="459" spans="31:50" ht="15.75">
      <c r="AE459" s="61"/>
      <c r="AW459" s="61"/>
      <c r="AX459" s="61"/>
    </row>
    <row r="460" spans="31:50" ht="15.75">
      <c r="AE460" s="61"/>
      <c r="AW460" s="61"/>
      <c r="AX460" s="61"/>
    </row>
    <row r="461" spans="31:50" ht="15.75">
      <c r="AE461" s="61"/>
      <c r="AW461" s="61"/>
      <c r="AX461" s="61"/>
    </row>
    <row r="462" spans="31:50" ht="15.75">
      <c r="AE462" s="61"/>
      <c r="AW462" s="61"/>
      <c r="AX462" s="61"/>
    </row>
    <row r="463" spans="31:50" ht="15.75">
      <c r="AE463" s="61"/>
      <c r="AW463" s="61"/>
      <c r="AX463" s="61"/>
    </row>
    <row r="464" spans="31:50" ht="15.75">
      <c r="AE464" s="61"/>
      <c r="AW464" s="61"/>
      <c r="AX464" s="61"/>
    </row>
    <row r="465" spans="31:50" ht="15.75">
      <c r="AE465" s="61"/>
      <c r="AW465" s="61"/>
      <c r="AX465" s="61"/>
    </row>
    <row r="466" spans="31:50" ht="15.75">
      <c r="AE466" s="61"/>
      <c r="AW466" s="61"/>
      <c r="AX466" s="61"/>
    </row>
    <row r="467" spans="31:50" ht="15.75">
      <c r="AE467" s="61"/>
      <c r="AW467" s="61"/>
      <c r="AX467" s="61"/>
    </row>
    <row r="468" spans="31:50" ht="15.75">
      <c r="AE468" s="61"/>
      <c r="AW468" s="61"/>
      <c r="AX468" s="61"/>
    </row>
    <row r="469" spans="31:50" ht="15.75">
      <c r="AE469" s="61"/>
      <c r="AW469" s="61"/>
      <c r="AX469" s="61"/>
    </row>
    <row r="470" spans="31:50" ht="15.75">
      <c r="AE470" s="61"/>
      <c r="AW470" s="61"/>
      <c r="AX470" s="61"/>
    </row>
    <row r="471" spans="31:50" ht="15.75">
      <c r="AE471" s="61"/>
      <c r="AW471" s="61"/>
      <c r="AX471" s="61"/>
    </row>
    <row r="472" spans="31:50" ht="15.75">
      <c r="AE472" s="61"/>
      <c r="AW472" s="61"/>
      <c r="AX472" s="61"/>
    </row>
    <row r="473" spans="31:50" ht="15.75">
      <c r="AE473" s="61"/>
      <c r="AW473" s="61"/>
      <c r="AX473" s="61"/>
    </row>
    <row r="474" spans="31:50" ht="15.75">
      <c r="AE474" s="61"/>
      <c r="AW474" s="61"/>
      <c r="AX474" s="61"/>
    </row>
    <row r="475" spans="31:50" ht="15.75">
      <c r="AE475" s="61"/>
      <c r="AW475" s="61"/>
      <c r="AX475" s="61"/>
    </row>
    <row r="476" spans="31:50" ht="15.75">
      <c r="AE476" s="61"/>
      <c r="AW476" s="61"/>
      <c r="AX476" s="61"/>
    </row>
    <row r="477" spans="31:50" ht="15.75">
      <c r="AE477" s="61"/>
      <c r="AW477" s="61"/>
      <c r="AX477" s="61"/>
    </row>
    <row r="478" spans="31:50" ht="15.75">
      <c r="AE478" s="61"/>
      <c r="AW478" s="61"/>
      <c r="AX478" s="61"/>
    </row>
    <row r="479" spans="31:50" ht="15.75">
      <c r="AE479" s="61"/>
      <c r="AW479" s="61"/>
      <c r="AX479" s="61"/>
    </row>
    <row r="480" spans="31:50" ht="15.75">
      <c r="AE480" s="61"/>
      <c r="AW480" s="61"/>
      <c r="AX480" s="61"/>
    </row>
    <row r="481" spans="31:50" ht="15.75">
      <c r="AE481" s="61"/>
      <c r="AW481" s="61"/>
      <c r="AX481" s="61"/>
    </row>
    <row r="482" spans="31:50" ht="15.75">
      <c r="AE482" s="61"/>
      <c r="AW482" s="61"/>
      <c r="AX482" s="61"/>
    </row>
    <row r="483" spans="31:50" ht="15.75">
      <c r="AE483" s="61"/>
      <c r="AW483" s="61"/>
      <c r="AX483" s="61"/>
    </row>
    <row r="484" spans="31:50" ht="15.75">
      <c r="AE484" s="61"/>
      <c r="AW484" s="61"/>
      <c r="AX484" s="61"/>
    </row>
    <row r="485" spans="31:50" ht="15.75">
      <c r="AE485" s="61"/>
      <c r="AW485" s="61"/>
      <c r="AX485" s="61"/>
    </row>
    <row r="486" spans="31:50" ht="15.75">
      <c r="AE486" s="61"/>
      <c r="AW486" s="61"/>
      <c r="AX486" s="61"/>
    </row>
    <row r="487" spans="31:50" ht="15.75">
      <c r="AE487" s="61"/>
      <c r="AW487" s="61"/>
      <c r="AX487" s="61"/>
    </row>
    <row r="488" spans="31:50" ht="15.75">
      <c r="AE488" s="61"/>
      <c r="AW488" s="61"/>
      <c r="AX488" s="61"/>
    </row>
    <row r="489" spans="31:50" ht="15.75">
      <c r="AE489" s="61"/>
      <c r="AW489" s="61"/>
      <c r="AX489" s="61"/>
    </row>
    <row r="490" spans="31:50" ht="15.75">
      <c r="AE490" s="61"/>
      <c r="AW490" s="61"/>
      <c r="AX490" s="61"/>
    </row>
    <row r="491" spans="31:50" ht="15.75">
      <c r="AE491" s="61"/>
      <c r="AW491" s="61"/>
      <c r="AX491" s="61"/>
    </row>
    <row r="492" spans="31:50" ht="15.75">
      <c r="AE492" s="61"/>
      <c r="AW492" s="61"/>
      <c r="AX492" s="61"/>
    </row>
    <row r="493" spans="31:50" ht="15.75">
      <c r="AE493" s="61"/>
      <c r="AW493" s="61"/>
      <c r="AX493" s="61"/>
    </row>
    <row r="494" spans="31:50" ht="15.75">
      <c r="AE494" s="61"/>
      <c r="AW494" s="61"/>
      <c r="AX494" s="61"/>
    </row>
    <row r="495" spans="31:50" ht="15.75">
      <c r="AE495" s="61"/>
      <c r="AW495" s="61"/>
      <c r="AX495" s="61"/>
    </row>
    <row r="496" spans="31:50" ht="15.75">
      <c r="AE496" s="61"/>
      <c r="AW496" s="61"/>
      <c r="AX496" s="61"/>
    </row>
    <row r="497" spans="31:50" ht="15.75">
      <c r="AE497" s="61"/>
      <c r="AW497" s="61"/>
      <c r="AX497" s="61"/>
    </row>
    <row r="498" spans="31:50" ht="15.75">
      <c r="AE498" s="61"/>
      <c r="AW498" s="61"/>
      <c r="AX498" s="61"/>
    </row>
    <row r="499" spans="31:50" ht="15.75">
      <c r="AE499" s="61"/>
      <c r="AW499" s="61"/>
      <c r="AX499" s="61"/>
    </row>
    <row r="500" spans="31:50" ht="15.75">
      <c r="AE500" s="61"/>
      <c r="AW500" s="61"/>
      <c r="AX500" s="61"/>
    </row>
    <row r="501" spans="31:50" ht="15.75">
      <c r="AE501" s="61"/>
      <c r="AW501" s="61"/>
      <c r="AX501" s="61"/>
    </row>
    <row r="502" spans="31:50" ht="15.75">
      <c r="AE502" s="61"/>
      <c r="AW502" s="61"/>
      <c r="AX502" s="61"/>
    </row>
    <row r="503" spans="31:50" ht="15.75">
      <c r="AE503" s="61"/>
      <c r="AW503" s="61"/>
      <c r="AX503" s="61"/>
    </row>
    <row r="504" spans="31:50" ht="15.75">
      <c r="AE504" s="61"/>
      <c r="AW504" s="61"/>
      <c r="AX504" s="61"/>
    </row>
    <row r="505" spans="31:50" ht="15.75">
      <c r="AE505" s="61"/>
      <c r="AW505" s="61"/>
      <c r="AX505" s="61"/>
    </row>
    <row r="506" spans="31:50" ht="15.75">
      <c r="AE506" s="61"/>
      <c r="AW506" s="61"/>
      <c r="AX506" s="61"/>
    </row>
    <row r="507" spans="31:50" ht="15.75">
      <c r="AE507" s="61"/>
      <c r="AW507" s="61"/>
      <c r="AX507" s="61"/>
    </row>
    <row r="508" spans="31:50" ht="15.75">
      <c r="AE508" s="61"/>
      <c r="AW508" s="61"/>
      <c r="AX508" s="61"/>
    </row>
    <row r="509" spans="31:50" ht="15.75">
      <c r="AE509" s="61"/>
      <c r="AW509" s="61"/>
      <c r="AX509" s="61"/>
    </row>
    <row r="510" spans="31:50" ht="15.75">
      <c r="AE510" s="61"/>
      <c r="AW510" s="61"/>
      <c r="AX510" s="61"/>
    </row>
    <row r="511" spans="31:50" ht="15.75">
      <c r="AE511" s="61"/>
      <c r="AW511" s="61"/>
      <c r="AX511" s="61"/>
    </row>
    <row r="512" spans="31:50" ht="15.75">
      <c r="AE512" s="61"/>
      <c r="AW512" s="61"/>
      <c r="AX512" s="61"/>
    </row>
    <row r="513" spans="31:50" ht="15.75">
      <c r="AE513" s="61"/>
      <c r="AW513" s="61"/>
      <c r="AX513" s="61"/>
    </row>
    <row r="514" spans="31:50" ht="15.75">
      <c r="AE514" s="61"/>
      <c r="AW514" s="61"/>
      <c r="AX514" s="61"/>
    </row>
    <row r="515" spans="31:50" ht="15.75">
      <c r="AE515" s="61"/>
      <c r="AW515" s="61"/>
      <c r="AX515" s="61"/>
    </row>
    <row r="516" spans="31:50" ht="15.75">
      <c r="AE516" s="61"/>
      <c r="AW516" s="61"/>
      <c r="AX516" s="61"/>
    </row>
    <row r="517" spans="31:50" ht="15.75">
      <c r="AE517" s="61"/>
      <c r="AW517" s="61"/>
      <c r="AX517" s="61"/>
    </row>
    <row r="518" spans="31:50" ht="15.75">
      <c r="AE518" s="61"/>
      <c r="AW518" s="61"/>
      <c r="AX518" s="61"/>
    </row>
    <row r="519" spans="31:50" ht="15.75">
      <c r="AE519" s="61"/>
      <c r="AW519" s="61"/>
      <c r="AX519" s="61"/>
    </row>
    <row r="520" spans="31:50" ht="15.75">
      <c r="AE520" s="61"/>
      <c r="AW520" s="61"/>
      <c r="AX520" s="61"/>
    </row>
    <row r="521" spans="31:50" ht="15.75">
      <c r="AE521" s="61"/>
      <c r="AW521" s="61"/>
      <c r="AX521" s="61"/>
    </row>
    <row r="522" spans="31:50" ht="15.75">
      <c r="AE522" s="61"/>
      <c r="AW522" s="61"/>
      <c r="AX522" s="61"/>
    </row>
    <row r="523" spans="31:50" ht="15.75">
      <c r="AE523" s="61"/>
      <c r="AW523" s="61"/>
      <c r="AX523" s="61"/>
    </row>
    <row r="524" spans="31:50" ht="15.75">
      <c r="AE524" s="61"/>
      <c r="AW524" s="61"/>
      <c r="AX524" s="61"/>
    </row>
    <row r="525" spans="31:50" ht="15.75">
      <c r="AE525" s="61"/>
      <c r="AW525" s="61"/>
      <c r="AX525" s="61"/>
    </row>
    <row r="526" spans="31:50" ht="15.75">
      <c r="AE526" s="61"/>
      <c r="AW526" s="61"/>
      <c r="AX526" s="61"/>
    </row>
    <row r="527" spans="31:50" ht="15.75">
      <c r="AE527" s="61"/>
      <c r="AW527" s="61"/>
      <c r="AX527" s="61"/>
    </row>
    <row r="528" spans="31:50" ht="15.75">
      <c r="AE528" s="61"/>
      <c r="AW528" s="61"/>
      <c r="AX528" s="61"/>
    </row>
    <row r="529" spans="31:50" ht="15.75">
      <c r="AE529" s="61"/>
      <c r="AW529" s="61"/>
      <c r="AX529" s="61"/>
    </row>
    <row r="530" spans="31:50" ht="15.75">
      <c r="AE530" s="61"/>
      <c r="AW530" s="61"/>
      <c r="AX530" s="61"/>
    </row>
    <row r="531" spans="31:50" ht="15.75">
      <c r="AE531" s="61"/>
      <c r="AW531" s="61"/>
      <c r="AX531" s="61"/>
    </row>
    <row r="532" spans="31:50" ht="15.75">
      <c r="AE532" s="61"/>
      <c r="AW532" s="61"/>
      <c r="AX532" s="61"/>
    </row>
    <row r="533" spans="31:50" ht="15.75">
      <c r="AE533" s="61"/>
      <c r="AW533" s="61"/>
      <c r="AX533" s="61"/>
    </row>
    <row r="534" spans="31:50" ht="15.75">
      <c r="AE534" s="61"/>
      <c r="AW534" s="61"/>
      <c r="AX534" s="61"/>
    </row>
    <row r="535" spans="31:50" ht="15.75">
      <c r="AE535" s="61"/>
      <c r="AW535" s="61"/>
      <c r="AX535" s="61"/>
    </row>
    <row r="536" spans="31:50" ht="15.75">
      <c r="AE536" s="61"/>
      <c r="AW536" s="61"/>
      <c r="AX536" s="61"/>
    </row>
    <row r="537" spans="31:50" ht="15.75">
      <c r="AE537" s="61"/>
      <c r="AW537" s="61"/>
      <c r="AX537" s="61"/>
    </row>
    <row r="538" spans="31:50" ht="15.75">
      <c r="AE538" s="61"/>
      <c r="AW538" s="61"/>
      <c r="AX538" s="61"/>
    </row>
    <row r="539" spans="31:50" ht="15.75">
      <c r="AE539" s="61"/>
      <c r="AW539" s="61"/>
      <c r="AX539" s="61"/>
    </row>
    <row r="540" spans="31:50" ht="15.75">
      <c r="AE540" s="61"/>
      <c r="AW540" s="61"/>
      <c r="AX540" s="61"/>
    </row>
    <row r="541" spans="31:50" ht="15.75">
      <c r="AE541" s="61"/>
      <c r="AW541" s="61"/>
      <c r="AX541" s="61"/>
    </row>
    <row r="542" spans="31:50" ht="15.75">
      <c r="AE542" s="61"/>
      <c r="AW542" s="61"/>
      <c r="AX542" s="61"/>
    </row>
    <row r="543" spans="31:50" ht="15.75">
      <c r="AE543" s="61"/>
      <c r="AW543" s="61"/>
      <c r="AX543" s="61"/>
    </row>
    <row r="544" spans="31:50" ht="15.75">
      <c r="AE544" s="61"/>
      <c r="AW544" s="61"/>
      <c r="AX544" s="61"/>
    </row>
    <row r="545" spans="31:50" ht="15.75">
      <c r="AE545" s="61"/>
      <c r="AW545" s="61"/>
      <c r="AX545" s="61"/>
    </row>
    <row r="546" spans="31:50" ht="15.75">
      <c r="AE546" s="61"/>
      <c r="AW546" s="61"/>
      <c r="AX546" s="61"/>
    </row>
    <row r="547" spans="31:50" ht="15.75">
      <c r="AE547" s="61"/>
      <c r="AW547" s="61"/>
      <c r="AX547" s="61"/>
    </row>
    <row r="548" spans="31:50" ht="15.75">
      <c r="AE548" s="61"/>
      <c r="AW548" s="61"/>
      <c r="AX548" s="61"/>
    </row>
    <row r="549" spans="31:50" ht="15.75">
      <c r="AE549" s="61"/>
      <c r="AW549" s="61"/>
      <c r="AX549" s="61"/>
    </row>
    <row r="550" spans="31:50" ht="15.75">
      <c r="AE550" s="61"/>
      <c r="AW550" s="61"/>
      <c r="AX550" s="61"/>
    </row>
    <row r="551" spans="31:50" ht="15.75">
      <c r="AE551" s="61"/>
      <c r="AW551" s="61"/>
      <c r="AX551" s="61"/>
    </row>
    <row r="552" spans="31:50" ht="15.75">
      <c r="AE552" s="61"/>
      <c r="AW552" s="61"/>
      <c r="AX552" s="61"/>
    </row>
    <row r="553" spans="31:50" ht="15.75">
      <c r="AE553" s="61"/>
      <c r="AW553" s="61"/>
      <c r="AX553" s="61"/>
    </row>
    <row r="554" spans="31:50" ht="15.75">
      <c r="AE554" s="61"/>
      <c r="AW554" s="61"/>
      <c r="AX554" s="61"/>
    </row>
    <row r="555" spans="31:50" ht="15.75">
      <c r="AE555" s="61"/>
      <c r="AW555" s="61"/>
      <c r="AX555" s="61"/>
    </row>
    <row r="556" spans="31:50" ht="15.75">
      <c r="AE556" s="61"/>
      <c r="AW556" s="61"/>
      <c r="AX556" s="61"/>
    </row>
    <row r="557" spans="31:50" ht="15.75">
      <c r="AE557" s="61"/>
      <c r="AW557" s="61"/>
      <c r="AX557" s="61"/>
    </row>
    <row r="558" spans="31:50" ht="15.75">
      <c r="AE558" s="61"/>
      <c r="AW558" s="61"/>
      <c r="AX558" s="61"/>
    </row>
    <row r="559" spans="31:50" ht="15.75">
      <c r="AE559" s="61"/>
      <c r="AW559" s="61"/>
      <c r="AX559" s="61"/>
    </row>
    <row r="560" spans="31:50" ht="15.75">
      <c r="AE560" s="61"/>
      <c r="AW560" s="61"/>
      <c r="AX560" s="61"/>
    </row>
    <row r="561" spans="31:50" ht="15.75">
      <c r="AE561" s="61"/>
      <c r="AW561" s="61"/>
      <c r="AX561" s="61"/>
    </row>
    <row r="562" spans="31:50" ht="15.75">
      <c r="AE562" s="61"/>
      <c r="AW562" s="61"/>
      <c r="AX562" s="61"/>
    </row>
    <row r="563" spans="31:50" ht="15.75">
      <c r="AE563" s="61"/>
      <c r="AW563" s="61"/>
      <c r="AX563" s="61"/>
    </row>
    <row r="564" spans="31:50" ht="15.75">
      <c r="AE564" s="61"/>
      <c r="AW564" s="61"/>
      <c r="AX564" s="61"/>
    </row>
    <row r="565" spans="31:50" ht="15.75">
      <c r="AE565" s="61"/>
      <c r="AW565" s="61"/>
      <c r="AX565" s="61"/>
    </row>
    <row r="566" spans="31:50" ht="15.75">
      <c r="AE566" s="61"/>
      <c r="AW566" s="61"/>
      <c r="AX566" s="61"/>
    </row>
    <row r="567" spans="31:50" ht="15.75">
      <c r="AE567" s="61"/>
      <c r="AW567" s="61"/>
      <c r="AX567" s="61"/>
    </row>
    <row r="568" spans="31:50" ht="15.75">
      <c r="AE568" s="61"/>
      <c r="AW568" s="61"/>
      <c r="AX568" s="61"/>
    </row>
    <row r="569" spans="31:50" ht="15.75">
      <c r="AE569" s="61"/>
      <c r="AW569" s="61"/>
      <c r="AX569" s="61"/>
    </row>
    <row r="570" spans="31:50" ht="15.75">
      <c r="AE570" s="61"/>
      <c r="AW570" s="61"/>
      <c r="AX570" s="61"/>
    </row>
    <row r="571" spans="31:50" ht="15.75">
      <c r="AE571" s="61"/>
      <c r="AW571" s="61"/>
      <c r="AX571" s="61"/>
    </row>
    <row r="572" spans="31:50" ht="15.75">
      <c r="AE572" s="61"/>
      <c r="AW572" s="61"/>
      <c r="AX572" s="61"/>
    </row>
    <row r="573" spans="31:50" ht="15.75">
      <c r="AE573" s="61"/>
      <c r="AW573" s="61"/>
      <c r="AX573" s="61"/>
    </row>
    <row r="574" spans="31:50" ht="15.75">
      <c r="AE574" s="61"/>
      <c r="AW574" s="61"/>
      <c r="AX574" s="61"/>
    </row>
    <row r="575" spans="31:50" ht="15.75">
      <c r="AE575" s="61"/>
      <c r="AW575" s="61"/>
      <c r="AX575" s="61"/>
    </row>
    <row r="576" spans="31:50" ht="15.75">
      <c r="AE576" s="61"/>
      <c r="AW576" s="61"/>
      <c r="AX576" s="61"/>
    </row>
    <row r="577" spans="31:50" ht="15.75">
      <c r="AE577" s="61"/>
      <c r="AW577" s="61"/>
      <c r="AX577" s="61"/>
    </row>
    <row r="578" spans="31:50" ht="15.75">
      <c r="AE578" s="61"/>
      <c r="AW578" s="61"/>
      <c r="AX578" s="61"/>
    </row>
    <row r="579" spans="31:50" ht="15.75">
      <c r="AE579" s="61"/>
      <c r="AW579" s="61"/>
      <c r="AX579" s="61"/>
    </row>
    <row r="580" spans="31:50" ht="15.75">
      <c r="AE580" s="61"/>
      <c r="AW580" s="61"/>
      <c r="AX580" s="61"/>
    </row>
    <row r="581" spans="31:50" ht="15.75">
      <c r="AE581" s="61"/>
      <c r="AW581" s="61"/>
      <c r="AX581" s="61"/>
    </row>
    <row r="582" spans="31:50" ht="15.75">
      <c r="AE582" s="61"/>
      <c r="AW582" s="61"/>
      <c r="AX582" s="61"/>
    </row>
    <row r="583" spans="31:50" ht="15.75">
      <c r="AE583" s="61"/>
      <c r="AW583" s="61"/>
      <c r="AX583" s="61"/>
    </row>
    <row r="584" spans="31:50" ht="15.75">
      <c r="AE584" s="61"/>
      <c r="AW584" s="61"/>
      <c r="AX584" s="61"/>
    </row>
    <row r="585" spans="31:50" ht="15.75">
      <c r="AE585" s="61"/>
      <c r="AW585" s="61"/>
      <c r="AX585" s="61"/>
    </row>
    <row r="586" spans="31:50" ht="15.75">
      <c r="AE586" s="61"/>
      <c r="AW586" s="61"/>
      <c r="AX586" s="61"/>
    </row>
    <row r="587" spans="31:50" ht="15.75">
      <c r="AE587" s="61"/>
      <c r="AW587" s="61"/>
      <c r="AX587" s="61"/>
    </row>
    <row r="588" spans="31:50" ht="15.75">
      <c r="AE588" s="61"/>
      <c r="AW588" s="61"/>
      <c r="AX588" s="61"/>
    </row>
    <row r="589" spans="31:50" ht="15.75">
      <c r="AE589" s="61"/>
      <c r="AW589" s="61"/>
      <c r="AX589" s="61"/>
    </row>
    <row r="590" spans="31:50" ht="15.75">
      <c r="AE590" s="61"/>
      <c r="AW590" s="61"/>
      <c r="AX590" s="61"/>
    </row>
    <row r="591" spans="31:50" ht="15.75">
      <c r="AE591" s="61"/>
      <c r="AW591" s="61"/>
      <c r="AX591" s="61"/>
    </row>
    <row r="592" spans="31:50" ht="15.75">
      <c r="AE592" s="61"/>
      <c r="AW592" s="61"/>
      <c r="AX592" s="61"/>
    </row>
    <row r="593" spans="31:50" ht="15.75">
      <c r="AE593" s="61"/>
      <c r="AW593" s="61"/>
      <c r="AX593" s="61"/>
    </row>
    <row r="594" spans="31:50" ht="15.75">
      <c r="AE594" s="61"/>
      <c r="AW594" s="61"/>
      <c r="AX594" s="61"/>
    </row>
    <row r="595" spans="31:50" ht="15.75">
      <c r="AE595" s="61"/>
      <c r="AW595" s="61"/>
      <c r="AX595" s="61"/>
    </row>
    <row r="596" spans="31:50" ht="15.75">
      <c r="AE596" s="61"/>
      <c r="AW596" s="61"/>
      <c r="AX596" s="61"/>
    </row>
    <row r="597" spans="31:50" ht="15.75">
      <c r="AE597" s="61"/>
      <c r="AW597" s="61"/>
      <c r="AX597" s="61"/>
    </row>
    <row r="598" spans="31:50" ht="15.75">
      <c r="AE598" s="61"/>
      <c r="AW598" s="61"/>
      <c r="AX598" s="61"/>
    </row>
    <row r="599" spans="31:50" ht="15.75">
      <c r="AE599" s="61"/>
      <c r="AW599" s="61"/>
      <c r="AX599" s="61"/>
    </row>
    <row r="600" spans="31:50" ht="15.75">
      <c r="AE600" s="61"/>
      <c r="AW600" s="61"/>
      <c r="AX600" s="61"/>
    </row>
    <row r="601" spans="31:50" ht="15.75">
      <c r="AE601" s="61"/>
      <c r="AW601" s="61"/>
      <c r="AX601" s="61"/>
    </row>
    <row r="602" spans="31:50" ht="15.75">
      <c r="AE602" s="61"/>
      <c r="AW602" s="61"/>
      <c r="AX602" s="61"/>
    </row>
    <row r="603" spans="31:50" ht="15.75">
      <c r="AE603" s="61"/>
      <c r="AW603" s="61"/>
      <c r="AX603" s="61"/>
    </row>
    <row r="604" spans="31:50" ht="15.75">
      <c r="AE604" s="61"/>
      <c r="AW604" s="61"/>
      <c r="AX604" s="61"/>
    </row>
    <row r="605" spans="31:50" ht="15.75">
      <c r="AE605" s="61"/>
      <c r="AW605" s="61"/>
      <c r="AX605" s="61"/>
    </row>
    <row r="606" spans="31:50" ht="15.75">
      <c r="AE606" s="61"/>
      <c r="AW606" s="61"/>
      <c r="AX606" s="61"/>
    </row>
    <row r="607" spans="31:50" ht="15.75">
      <c r="AE607" s="61"/>
      <c r="AW607" s="61"/>
      <c r="AX607" s="61"/>
    </row>
    <row r="608" spans="31:50" ht="15.75">
      <c r="AE608" s="61"/>
      <c r="AW608" s="61"/>
      <c r="AX608" s="61"/>
    </row>
    <row r="609" spans="31:50" ht="15.75">
      <c r="AE609" s="61"/>
      <c r="AW609" s="61"/>
      <c r="AX609" s="61"/>
    </row>
    <row r="610" spans="31:50" ht="15.75">
      <c r="AE610" s="61"/>
      <c r="AW610" s="61"/>
      <c r="AX610" s="61"/>
    </row>
    <row r="611" spans="31:50" ht="15.75">
      <c r="AE611" s="61"/>
      <c r="AW611" s="61"/>
      <c r="AX611" s="61"/>
    </row>
    <row r="612" spans="31:50" ht="15.75">
      <c r="AE612" s="61"/>
      <c r="AW612" s="61"/>
      <c r="AX612" s="61"/>
    </row>
    <row r="613" spans="31:50" ht="15.75">
      <c r="AE613" s="61"/>
      <c r="AW613" s="61"/>
      <c r="AX613" s="61"/>
    </row>
    <row r="614" spans="31:50" ht="15.75">
      <c r="AE614" s="61"/>
      <c r="AW614" s="61"/>
      <c r="AX614" s="61"/>
    </row>
    <row r="615" spans="31:50" ht="15.75">
      <c r="AE615" s="61"/>
      <c r="AW615" s="61"/>
      <c r="AX615" s="61"/>
    </row>
    <row r="616" spans="31:50" ht="15.75">
      <c r="AE616" s="61"/>
      <c r="AW616" s="61"/>
      <c r="AX616" s="61"/>
    </row>
    <row r="617" spans="31:50" ht="15.75">
      <c r="AE617" s="61"/>
      <c r="AW617" s="61"/>
      <c r="AX617" s="61"/>
    </row>
    <row r="618" spans="31:50" ht="15.75">
      <c r="AE618" s="61"/>
      <c r="AW618" s="61"/>
      <c r="AX618" s="61"/>
    </row>
    <row r="619" spans="31:50" ht="15.75">
      <c r="AE619" s="61"/>
      <c r="AW619" s="61"/>
      <c r="AX619" s="61"/>
    </row>
    <row r="620" spans="31:50" ht="15.75">
      <c r="AE620" s="61"/>
      <c r="AW620" s="61"/>
      <c r="AX620" s="61"/>
    </row>
    <row r="621" spans="31:50" ht="15.75">
      <c r="AE621" s="61"/>
      <c r="AW621" s="61"/>
      <c r="AX621" s="61"/>
    </row>
    <row r="622" spans="31:50" ht="15.75">
      <c r="AE622" s="61"/>
      <c r="AW622" s="61"/>
      <c r="AX622" s="61"/>
    </row>
    <row r="623" spans="31:50" ht="15.75">
      <c r="AE623" s="61"/>
      <c r="AW623" s="61"/>
      <c r="AX623" s="61"/>
    </row>
    <row r="624" spans="31:50" ht="15.75">
      <c r="AE624" s="61"/>
      <c r="AW624" s="61"/>
      <c r="AX624" s="61"/>
    </row>
    <row r="625" spans="31:50" ht="15.75">
      <c r="AE625" s="61"/>
      <c r="AW625" s="61"/>
      <c r="AX625" s="61"/>
    </row>
    <row r="626" spans="31:50" ht="15.75">
      <c r="AE626" s="61"/>
      <c r="AW626" s="61"/>
      <c r="AX626" s="61"/>
    </row>
    <row r="627" spans="31:50" ht="15.75">
      <c r="AE627" s="61"/>
      <c r="AW627" s="61"/>
      <c r="AX627" s="61"/>
    </row>
    <row r="628" spans="31:50" ht="15.75">
      <c r="AE628" s="61"/>
      <c r="AW628" s="61"/>
      <c r="AX628" s="61"/>
    </row>
    <row r="629" spans="31:50" ht="15.75">
      <c r="AE629" s="61"/>
      <c r="AW629" s="61"/>
      <c r="AX629" s="61"/>
    </row>
    <row r="630" spans="31:50" ht="15.75">
      <c r="AE630" s="61"/>
      <c r="AW630" s="61"/>
      <c r="AX630" s="61"/>
    </row>
    <row r="631" spans="31:50" ht="15.75">
      <c r="AE631" s="61"/>
      <c r="AW631" s="61"/>
      <c r="AX631" s="61"/>
    </row>
    <row r="632" spans="31:50" ht="15.75">
      <c r="AE632" s="61"/>
      <c r="AW632" s="61"/>
      <c r="AX632" s="61"/>
    </row>
    <row r="633" spans="31:50" ht="15.75">
      <c r="AE633" s="61"/>
      <c r="AW633" s="61"/>
      <c r="AX633" s="61"/>
    </row>
    <row r="634" spans="31:50" ht="15.75">
      <c r="AE634" s="61"/>
      <c r="AW634" s="61"/>
      <c r="AX634" s="61"/>
    </row>
    <row r="635" spans="31:50" ht="15.75">
      <c r="AE635" s="61"/>
      <c r="AW635" s="61"/>
      <c r="AX635" s="61"/>
    </row>
    <row r="636" spans="31:50" ht="15.75">
      <c r="AE636" s="61"/>
      <c r="AW636" s="61"/>
      <c r="AX636" s="61"/>
    </row>
    <row r="637" spans="31:50" ht="15.75">
      <c r="AE637" s="61"/>
      <c r="AW637" s="61"/>
      <c r="AX637" s="61"/>
    </row>
    <row r="638" spans="31:50" ht="15.75">
      <c r="AE638" s="61"/>
      <c r="AW638" s="61"/>
      <c r="AX638" s="61"/>
    </row>
    <row r="639" spans="31:50" ht="15.75">
      <c r="AE639" s="61"/>
      <c r="AW639" s="61"/>
      <c r="AX639" s="61"/>
    </row>
    <row r="640" spans="31:50" ht="15.75">
      <c r="AE640" s="61"/>
      <c r="AW640" s="61"/>
      <c r="AX640" s="61"/>
    </row>
    <row r="641" spans="31:50" ht="15.75">
      <c r="AE641" s="61"/>
      <c r="AW641" s="61"/>
      <c r="AX641" s="61"/>
    </row>
    <row r="642" spans="31:50" ht="15.75">
      <c r="AE642" s="61"/>
      <c r="AW642" s="61"/>
      <c r="AX642" s="61"/>
    </row>
    <row r="643" spans="31:50" ht="15.75">
      <c r="AE643" s="61"/>
      <c r="AW643" s="61"/>
      <c r="AX643" s="61"/>
    </row>
    <row r="644" spans="31:50" ht="15.75">
      <c r="AE644" s="61"/>
      <c r="AW644" s="61"/>
      <c r="AX644" s="61"/>
    </row>
    <row r="645" spans="31:50" ht="15.75">
      <c r="AE645" s="61"/>
      <c r="AW645" s="61"/>
      <c r="AX645" s="61"/>
    </row>
    <row r="646" spans="31:50" ht="15.75">
      <c r="AE646" s="61"/>
      <c r="AW646" s="61"/>
      <c r="AX646" s="61"/>
    </row>
    <row r="647" spans="31:50" ht="15.75">
      <c r="AE647" s="61"/>
      <c r="AW647" s="61"/>
      <c r="AX647" s="61"/>
    </row>
    <row r="648" spans="31:50" ht="15.75">
      <c r="AE648" s="61"/>
      <c r="AW648" s="61"/>
      <c r="AX648" s="61"/>
    </row>
    <row r="649" spans="31:50" ht="15.75">
      <c r="AE649" s="61"/>
      <c r="AW649" s="61"/>
      <c r="AX649" s="61"/>
    </row>
    <row r="650" spans="31:50" ht="15.75">
      <c r="AE650" s="61"/>
      <c r="AW650" s="61"/>
      <c r="AX650" s="61"/>
    </row>
    <row r="651" spans="31:50" ht="15.75">
      <c r="AE651" s="61"/>
      <c r="AW651" s="61"/>
      <c r="AX651" s="61"/>
    </row>
    <row r="652" spans="31:50" ht="15.75">
      <c r="AE652" s="61"/>
      <c r="AW652" s="61"/>
      <c r="AX652" s="61"/>
    </row>
    <row r="653" spans="31:50" ht="15.75">
      <c r="AE653" s="61"/>
      <c r="AW653" s="61"/>
      <c r="AX653" s="61"/>
    </row>
    <row r="654" spans="31:50" ht="15.75">
      <c r="AE654" s="61"/>
      <c r="AW654" s="61"/>
      <c r="AX654" s="61"/>
    </row>
    <row r="655" spans="31:50" ht="15.75">
      <c r="AE655" s="61"/>
      <c r="AW655" s="61"/>
      <c r="AX655" s="61"/>
    </row>
    <row r="656" spans="31:50" ht="15.75">
      <c r="AE656" s="61"/>
      <c r="AW656" s="61"/>
      <c r="AX656" s="61"/>
    </row>
    <row r="657" spans="31:50" ht="15.75">
      <c r="AE657" s="61"/>
      <c r="AW657" s="61"/>
      <c r="AX657" s="61"/>
    </row>
    <row r="658" spans="31:50" ht="15.75">
      <c r="AE658" s="61"/>
      <c r="AW658" s="61"/>
      <c r="AX658" s="61"/>
    </row>
    <row r="659" spans="31:50" ht="15.75">
      <c r="AE659" s="61"/>
      <c r="AW659" s="61"/>
      <c r="AX659" s="61"/>
    </row>
    <row r="660" spans="31:50" ht="15.75">
      <c r="AE660" s="61"/>
      <c r="AW660" s="61"/>
      <c r="AX660" s="61"/>
    </row>
    <row r="661" spans="31:50" ht="15.75">
      <c r="AE661" s="61"/>
      <c r="AW661" s="61"/>
      <c r="AX661" s="61"/>
    </row>
    <row r="662" spans="31:50" ht="15.75">
      <c r="AE662" s="61"/>
      <c r="AW662" s="61"/>
      <c r="AX662" s="61"/>
    </row>
    <row r="663" spans="31:50" ht="15.75">
      <c r="AE663" s="61"/>
      <c r="AW663" s="61"/>
      <c r="AX663" s="61"/>
    </row>
    <row r="664" spans="31:50" ht="15.75">
      <c r="AE664" s="61"/>
      <c r="AW664" s="61"/>
      <c r="AX664" s="61"/>
    </row>
    <row r="665" spans="31:50" ht="15.75">
      <c r="AE665" s="61"/>
      <c r="AW665" s="61"/>
      <c r="AX665" s="61"/>
    </row>
    <row r="666" spans="31:50" ht="15.75">
      <c r="AE666" s="61"/>
      <c r="AW666" s="61"/>
      <c r="AX666" s="61"/>
    </row>
    <row r="667" spans="31:50" ht="15.75">
      <c r="AE667" s="61"/>
      <c r="AW667" s="61"/>
      <c r="AX667" s="61"/>
    </row>
    <row r="668" spans="31:50" ht="15.75">
      <c r="AE668" s="61"/>
      <c r="AW668" s="61"/>
      <c r="AX668" s="61"/>
    </row>
    <row r="669" spans="31:50" ht="15.75">
      <c r="AE669" s="61"/>
      <c r="AW669" s="61"/>
      <c r="AX669" s="61"/>
    </row>
    <row r="670" spans="31:50" ht="15.75">
      <c r="AE670" s="61"/>
      <c r="AW670" s="61"/>
      <c r="AX670" s="61"/>
    </row>
    <row r="671" spans="31:50" ht="15.75">
      <c r="AE671" s="61"/>
      <c r="AW671" s="61"/>
      <c r="AX671" s="61"/>
    </row>
    <row r="672" spans="31:50" ht="15.75">
      <c r="AE672" s="61"/>
      <c r="AW672" s="61"/>
      <c r="AX672" s="61"/>
    </row>
    <row r="673" spans="31:50" ht="15.75">
      <c r="AE673" s="61"/>
      <c r="AW673" s="61"/>
      <c r="AX673" s="61"/>
    </row>
    <row r="674" spans="31:50" ht="15.75">
      <c r="AE674" s="61"/>
      <c r="AW674" s="61"/>
      <c r="AX674" s="61"/>
    </row>
    <row r="675" spans="31:50" ht="15.75">
      <c r="AE675" s="61"/>
      <c r="AW675" s="61"/>
      <c r="AX675" s="61"/>
    </row>
    <row r="676" spans="31:50" ht="15.75">
      <c r="AE676" s="61"/>
      <c r="AW676" s="61"/>
      <c r="AX676" s="61"/>
    </row>
    <row r="677" spans="31:50" ht="15.75">
      <c r="AE677" s="61"/>
      <c r="AW677" s="61"/>
      <c r="AX677" s="61"/>
    </row>
    <row r="678" spans="31:50" ht="15.75">
      <c r="AE678" s="61"/>
      <c r="AW678" s="61"/>
      <c r="AX678" s="61"/>
    </row>
    <row r="679" spans="31:50" ht="15.75">
      <c r="AE679" s="61"/>
      <c r="AW679" s="61"/>
      <c r="AX679" s="61"/>
    </row>
    <row r="680" spans="31:50" ht="15.75">
      <c r="AE680" s="61"/>
      <c r="AW680" s="61"/>
      <c r="AX680" s="61"/>
    </row>
    <row r="681" spans="31:50" ht="15.75">
      <c r="AE681" s="61"/>
      <c r="AW681" s="61"/>
      <c r="AX681" s="61"/>
    </row>
    <row r="682" spans="31:50" ht="15.75">
      <c r="AE682" s="61"/>
      <c r="AW682" s="61"/>
      <c r="AX682" s="61"/>
    </row>
    <row r="683" spans="31:50" ht="15.75">
      <c r="AE683" s="61"/>
      <c r="AW683" s="61"/>
      <c r="AX683" s="61"/>
    </row>
    <row r="684" spans="31:50" ht="15.75">
      <c r="AE684" s="61"/>
      <c r="AW684" s="61"/>
      <c r="AX684" s="61"/>
    </row>
    <row r="685" spans="31:50" ht="15.75">
      <c r="AE685" s="61"/>
      <c r="AW685" s="61"/>
      <c r="AX685" s="61"/>
    </row>
    <row r="686" spans="31:50" ht="15.75">
      <c r="AE686" s="61"/>
      <c r="AW686" s="61"/>
      <c r="AX686" s="61"/>
    </row>
    <row r="687" spans="31:50" ht="15.75">
      <c r="AE687" s="61"/>
      <c r="AW687" s="61"/>
      <c r="AX687" s="61"/>
    </row>
    <row r="688" spans="31:50" ht="15.75">
      <c r="AE688" s="61"/>
      <c r="AW688" s="61"/>
      <c r="AX688" s="61"/>
    </row>
    <row r="689" spans="31:50" ht="15.75">
      <c r="AE689" s="61"/>
      <c r="AW689" s="61"/>
      <c r="AX689" s="61"/>
    </row>
    <row r="690" spans="31:50" ht="15.75">
      <c r="AE690" s="61"/>
      <c r="AW690" s="61"/>
      <c r="AX690" s="61"/>
    </row>
    <row r="691" spans="31:50" ht="15.75">
      <c r="AE691" s="61"/>
      <c r="AW691" s="61"/>
      <c r="AX691" s="61"/>
    </row>
    <row r="692" spans="31:50" ht="15.75">
      <c r="AE692" s="61"/>
      <c r="AW692" s="61"/>
      <c r="AX692" s="61"/>
    </row>
    <row r="693" spans="31:50" ht="15.75">
      <c r="AE693" s="61"/>
      <c r="AW693" s="61"/>
      <c r="AX693" s="61"/>
    </row>
    <row r="694" spans="31:50" ht="15.75">
      <c r="AE694" s="61"/>
      <c r="AW694" s="61"/>
      <c r="AX694" s="61"/>
    </row>
    <row r="695" spans="31:50" ht="15.75">
      <c r="AE695" s="61"/>
      <c r="AW695" s="61"/>
      <c r="AX695" s="61"/>
    </row>
    <row r="696" spans="31:50" ht="15.75">
      <c r="AE696" s="61"/>
      <c r="AW696" s="61"/>
      <c r="AX696" s="61"/>
    </row>
    <row r="697" spans="31:50" ht="15.75">
      <c r="AE697" s="61"/>
      <c r="AW697" s="61"/>
      <c r="AX697" s="61"/>
    </row>
    <row r="698" spans="31:50" ht="15.75">
      <c r="AE698" s="61"/>
      <c r="AW698" s="61"/>
      <c r="AX698" s="61"/>
    </row>
    <row r="699" spans="31:50" ht="15.75">
      <c r="AE699" s="61"/>
      <c r="AW699" s="61"/>
      <c r="AX699" s="61"/>
    </row>
    <row r="700" spans="31:50" ht="15.75">
      <c r="AE700" s="61"/>
      <c r="AW700" s="61"/>
      <c r="AX700" s="61"/>
    </row>
    <row r="701" spans="31:50" ht="15.75">
      <c r="AE701" s="61"/>
      <c r="AW701" s="61"/>
      <c r="AX701" s="61"/>
    </row>
    <row r="702" spans="31:50" ht="15.75">
      <c r="AE702" s="61"/>
      <c r="AW702" s="61"/>
      <c r="AX702" s="61"/>
    </row>
    <row r="703" spans="31:50" ht="15.75">
      <c r="AE703" s="61"/>
      <c r="AW703" s="61"/>
      <c r="AX703" s="61"/>
    </row>
    <row r="704" spans="31:50" ht="15.75">
      <c r="AE704" s="61"/>
      <c r="AW704" s="61"/>
      <c r="AX704" s="61"/>
    </row>
    <row r="705" spans="31:50" ht="15.75">
      <c r="AE705" s="61"/>
      <c r="AW705" s="61"/>
      <c r="AX705" s="61"/>
    </row>
    <row r="706" spans="31:50" ht="15.75">
      <c r="AE706" s="61"/>
      <c r="AW706" s="61"/>
      <c r="AX706" s="61"/>
    </row>
    <row r="707" spans="31:50" ht="15.75">
      <c r="AE707" s="61"/>
      <c r="AW707" s="61"/>
      <c r="AX707" s="61"/>
    </row>
    <row r="708" spans="31:50" ht="15.75">
      <c r="AE708" s="61"/>
      <c r="AW708" s="61"/>
      <c r="AX708" s="61"/>
    </row>
    <row r="709" spans="31:50" ht="15.75">
      <c r="AE709" s="61"/>
      <c r="AW709" s="61"/>
      <c r="AX709" s="61"/>
    </row>
    <row r="710" spans="31:50" ht="15.75">
      <c r="AE710" s="61"/>
      <c r="AW710" s="61"/>
      <c r="AX710" s="61"/>
    </row>
    <row r="711" spans="31:50" ht="15.75">
      <c r="AE711" s="61"/>
      <c r="AW711" s="61"/>
      <c r="AX711" s="61"/>
    </row>
    <row r="712" spans="31:50" ht="15.75">
      <c r="AE712" s="61"/>
      <c r="AW712" s="61"/>
      <c r="AX712" s="61"/>
    </row>
    <row r="713" spans="31:50" ht="15.75">
      <c r="AE713" s="61"/>
      <c r="AW713" s="61"/>
      <c r="AX713" s="61"/>
    </row>
    <row r="714" spans="31:50" ht="15.75">
      <c r="AE714" s="61"/>
      <c r="AW714" s="61"/>
      <c r="AX714" s="61"/>
    </row>
    <row r="715" spans="31:50" ht="15.75">
      <c r="AE715" s="61"/>
      <c r="AW715" s="61"/>
      <c r="AX715" s="61"/>
    </row>
    <row r="716" spans="31:50" ht="15.75">
      <c r="AE716" s="61"/>
      <c r="AW716" s="61"/>
      <c r="AX716" s="61"/>
    </row>
    <row r="717" spans="31:50" ht="15.75">
      <c r="AE717" s="61"/>
      <c r="AW717" s="61"/>
      <c r="AX717" s="61"/>
    </row>
    <row r="718" spans="31:50" ht="15.75">
      <c r="AE718" s="61"/>
      <c r="AW718" s="61"/>
      <c r="AX718" s="61"/>
    </row>
    <row r="719" spans="31:50" ht="15.75">
      <c r="AE719" s="61"/>
      <c r="AW719" s="61"/>
      <c r="AX719" s="61"/>
    </row>
    <row r="720" spans="31:50" ht="15.75">
      <c r="AE720" s="61"/>
      <c r="AW720" s="61"/>
      <c r="AX720" s="61"/>
    </row>
    <row r="721" spans="31:50" ht="15.75">
      <c r="AE721" s="61"/>
      <c r="AW721" s="61"/>
      <c r="AX721" s="61"/>
    </row>
    <row r="722" spans="31:50" ht="15.75">
      <c r="AE722" s="61"/>
      <c r="AW722" s="61"/>
      <c r="AX722" s="61"/>
    </row>
    <row r="723" spans="31:50" ht="15.75">
      <c r="AE723" s="61"/>
      <c r="AW723" s="61"/>
      <c r="AX723" s="61"/>
    </row>
    <row r="724" spans="31:50" ht="15.75">
      <c r="AE724" s="61"/>
      <c r="AW724" s="61"/>
      <c r="AX724" s="61"/>
    </row>
    <row r="725" spans="31:50" ht="15.75">
      <c r="AE725" s="61"/>
      <c r="AW725" s="61"/>
      <c r="AX725" s="61"/>
    </row>
    <row r="726" spans="31:50" ht="15.75">
      <c r="AE726" s="61"/>
      <c r="AW726" s="61"/>
      <c r="AX726" s="61"/>
    </row>
    <row r="727" spans="31:50" ht="15.75">
      <c r="AE727" s="61"/>
      <c r="AW727" s="61"/>
      <c r="AX727" s="61"/>
    </row>
    <row r="728" spans="31:50" ht="15.75">
      <c r="AE728" s="61"/>
      <c r="AW728" s="61"/>
      <c r="AX728" s="61"/>
    </row>
    <row r="729" spans="31:50" ht="15.75">
      <c r="AE729" s="61"/>
      <c r="AW729" s="61"/>
      <c r="AX729" s="61"/>
    </row>
    <row r="730" spans="31:50" ht="15.75">
      <c r="AE730" s="61"/>
      <c r="AW730" s="61"/>
      <c r="AX730" s="61"/>
    </row>
    <row r="731" spans="31:50" ht="15.75">
      <c r="AE731" s="61"/>
      <c r="AW731" s="61"/>
      <c r="AX731" s="61"/>
    </row>
    <row r="732" spans="31:50" ht="15.75">
      <c r="AE732" s="61"/>
      <c r="AW732" s="61"/>
      <c r="AX732" s="61"/>
    </row>
    <row r="733" spans="31:50" ht="15.75">
      <c r="AE733" s="61"/>
      <c r="AW733" s="61"/>
      <c r="AX733" s="61"/>
    </row>
    <row r="734" spans="31:50" ht="15.75">
      <c r="AE734" s="61"/>
      <c r="AW734" s="61"/>
      <c r="AX734" s="61"/>
    </row>
    <row r="735" spans="31:50" ht="15.75">
      <c r="AE735" s="61"/>
      <c r="AW735" s="61"/>
      <c r="AX735" s="61"/>
    </row>
    <row r="736" spans="31:50" ht="15.75">
      <c r="AE736" s="61"/>
      <c r="AW736" s="61"/>
      <c r="AX736" s="61"/>
    </row>
    <row r="737" spans="31:50" ht="15.75">
      <c r="AE737" s="61"/>
      <c r="AW737" s="61"/>
      <c r="AX737" s="61"/>
    </row>
    <row r="738" spans="31:50" ht="15.75">
      <c r="AE738" s="61"/>
      <c r="AW738" s="61"/>
      <c r="AX738" s="61"/>
    </row>
    <row r="739" spans="31:50" ht="15.75">
      <c r="AE739" s="61"/>
      <c r="AW739" s="61"/>
      <c r="AX739" s="61"/>
    </row>
    <row r="740" spans="31:50" ht="15.75">
      <c r="AE740" s="61"/>
      <c r="AW740" s="61"/>
      <c r="AX740" s="61"/>
    </row>
    <row r="741" spans="31:50" ht="15.75">
      <c r="AE741" s="61"/>
      <c r="AW741" s="61"/>
      <c r="AX741" s="61"/>
    </row>
    <row r="742" spans="31:50" ht="15.75">
      <c r="AE742" s="61"/>
      <c r="AW742" s="61"/>
      <c r="AX742" s="61"/>
    </row>
    <row r="743" spans="31:50" ht="15.75">
      <c r="AE743" s="61"/>
      <c r="AW743" s="61"/>
      <c r="AX743" s="61"/>
    </row>
    <row r="744" spans="31:50" ht="15.75">
      <c r="AE744" s="61"/>
      <c r="AW744" s="61"/>
      <c r="AX744" s="61"/>
    </row>
    <row r="745" spans="31:50" ht="15.75">
      <c r="AE745" s="61"/>
      <c r="AW745" s="61"/>
      <c r="AX745" s="61"/>
    </row>
    <row r="746" spans="31:50" ht="15.75">
      <c r="AE746" s="61"/>
      <c r="AW746" s="61"/>
      <c r="AX746" s="61"/>
    </row>
    <row r="747" spans="31:50" ht="15.75">
      <c r="AE747" s="61"/>
      <c r="AW747" s="61"/>
      <c r="AX747" s="61"/>
    </row>
    <row r="748" spans="31:50" ht="15.75">
      <c r="AE748" s="61"/>
      <c r="AW748" s="61"/>
      <c r="AX748" s="61"/>
    </row>
    <row r="749" spans="31:50" ht="15.75">
      <c r="AE749" s="61"/>
      <c r="AW749" s="61"/>
      <c r="AX749" s="61"/>
    </row>
    <row r="750" spans="31:50" ht="15.75">
      <c r="AE750" s="61"/>
      <c r="AW750" s="61"/>
      <c r="AX750" s="61"/>
    </row>
    <row r="751" spans="31:50" ht="15.75">
      <c r="AE751" s="61"/>
      <c r="AW751" s="61"/>
      <c r="AX751" s="61"/>
    </row>
    <row r="752" spans="31:50" ht="15.75">
      <c r="AE752" s="61"/>
      <c r="AW752" s="61"/>
      <c r="AX752" s="61"/>
    </row>
    <row r="753" spans="31:50" ht="15.75">
      <c r="AE753" s="61"/>
      <c r="AW753" s="61"/>
      <c r="AX753" s="61"/>
    </row>
    <row r="754" spans="31:50" ht="15.75">
      <c r="AE754" s="61"/>
      <c r="AW754" s="61"/>
      <c r="AX754" s="61"/>
    </row>
    <row r="755" spans="31:50" ht="15.75">
      <c r="AE755" s="61"/>
      <c r="AW755" s="61"/>
      <c r="AX755" s="61"/>
    </row>
    <row r="756" spans="31:50" ht="15.75">
      <c r="AE756" s="61"/>
      <c r="AW756" s="61"/>
      <c r="AX756" s="61"/>
    </row>
    <row r="757" spans="31:50" ht="15.75">
      <c r="AE757" s="61"/>
      <c r="AW757" s="61"/>
      <c r="AX757" s="61"/>
    </row>
    <row r="758" spans="31:50" ht="15.75">
      <c r="AE758" s="61"/>
      <c r="AW758" s="61"/>
      <c r="AX758" s="61"/>
    </row>
    <row r="759" spans="31:50" ht="15.75">
      <c r="AE759" s="61"/>
      <c r="AW759" s="61"/>
      <c r="AX759" s="61"/>
    </row>
    <row r="760" spans="31:50" ht="15.75">
      <c r="AE760" s="61"/>
      <c r="AW760" s="61"/>
      <c r="AX760" s="61"/>
    </row>
    <row r="761" spans="31:50" ht="15.75">
      <c r="AE761" s="61"/>
      <c r="AW761" s="61"/>
      <c r="AX761" s="61"/>
    </row>
    <row r="762" spans="31:50" ht="15.75">
      <c r="AE762" s="61"/>
      <c r="AW762" s="61"/>
      <c r="AX762" s="61"/>
    </row>
    <row r="763" spans="31:50" ht="15.75">
      <c r="AE763" s="61"/>
      <c r="AW763" s="61"/>
      <c r="AX763" s="61"/>
    </row>
    <row r="764" spans="31:50" ht="15.75">
      <c r="AE764" s="61"/>
      <c r="AW764" s="61"/>
      <c r="AX764" s="61"/>
    </row>
    <row r="765" spans="31:50" ht="15.75">
      <c r="AE765" s="61"/>
      <c r="AW765" s="61"/>
      <c r="AX765" s="61"/>
    </row>
    <row r="766" spans="31:50" ht="15.75">
      <c r="AE766" s="61"/>
      <c r="AW766" s="61"/>
      <c r="AX766" s="61"/>
    </row>
    <row r="767" spans="31:50" ht="15.75">
      <c r="AE767" s="61"/>
      <c r="AW767" s="61"/>
      <c r="AX767" s="61"/>
    </row>
    <row r="768" spans="31:50" ht="15.75">
      <c r="AE768" s="61"/>
      <c r="AW768" s="61"/>
      <c r="AX768" s="61"/>
    </row>
    <row r="769" spans="31:50" ht="15.75">
      <c r="AE769" s="61"/>
      <c r="AW769" s="61"/>
      <c r="AX769" s="61"/>
    </row>
    <row r="770" spans="31:50" ht="15.75">
      <c r="AE770" s="61"/>
      <c r="AW770" s="61"/>
      <c r="AX770" s="61"/>
    </row>
    <row r="771" spans="31:50" ht="15.75">
      <c r="AE771" s="61"/>
      <c r="AW771" s="61"/>
      <c r="AX771" s="61"/>
    </row>
    <row r="772" spans="31:50" ht="15.75">
      <c r="AE772" s="61"/>
      <c r="AW772" s="61"/>
      <c r="AX772" s="61"/>
    </row>
    <row r="773" spans="31:50" ht="15.75">
      <c r="AE773" s="61"/>
      <c r="AW773" s="61"/>
      <c r="AX773" s="61"/>
    </row>
    <row r="774" spans="31:50" ht="15.75">
      <c r="AE774" s="61"/>
      <c r="AW774" s="61"/>
      <c r="AX774" s="61"/>
    </row>
    <row r="775" spans="31:50" ht="15.75">
      <c r="AE775" s="61"/>
      <c r="AW775" s="61"/>
      <c r="AX775" s="61"/>
    </row>
    <row r="776" spans="31:50" ht="15.75">
      <c r="AE776" s="61"/>
      <c r="AW776" s="61"/>
      <c r="AX776" s="61"/>
    </row>
    <row r="777" spans="31:50" ht="15.75">
      <c r="AE777" s="61"/>
      <c r="AW777" s="61"/>
      <c r="AX777" s="61"/>
    </row>
    <row r="778" spans="31:50" ht="15.75">
      <c r="AE778" s="61"/>
      <c r="AW778" s="61"/>
      <c r="AX778" s="61"/>
    </row>
    <row r="779" spans="31:50" ht="15.75">
      <c r="AE779" s="61"/>
      <c r="AW779" s="61"/>
      <c r="AX779" s="61"/>
    </row>
    <row r="780" spans="31:50" ht="15.75">
      <c r="AE780" s="61"/>
      <c r="AW780" s="61"/>
      <c r="AX780" s="61"/>
    </row>
    <row r="781" spans="31:50" ht="15.75">
      <c r="AE781" s="61"/>
      <c r="AW781" s="61"/>
      <c r="AX781" s="61"/>
    </row>
    <row r="782" spans="31:50" ht="15.75">
      <c r="AE782" s="61"/>
      <c r="AW782" s="61"/>
      <c r="AX782" s="61"/>
    </row>
    <row r="783" spans="31:50" ht="15.75">
      <c r="AE783" s="61"/>
      <c r="AW783" s="61"/>
      <c r="AX783" s="61"/>
    </row>
    <row r="784" spans="31:50" ht="15.75">
      <c r="AE784" s="61"/>
      <c r="AW784" s="61"/>
      <c r="AX784" s="61"/>
    </row>
    <row r="785" spans="31:50" ht="15.75">
      <c r="AE785" s="61"/>
      <c r="AW785" s="61"/>
      <c r="AX785" s="61"/>
    </row>
    <row r="786" spans="31:50" ht="15.75">
      <c r="AE786" s="61"/>
      <c r="AW786" s="61"/>
      <c r="AX786" s="61"/>
    </row>
    <row r="787" spans="31:50" ht="15.75">
      <c r="AE787" s="61"/>
      <c r="AW787" s="61"/>
      <c r="AX787" s="61"/>
    </row>
    <row r="788" spans="31:50" ht="15.75">
      <c r="AE788" s="61"/>
      <c r="AW788" s="61"/>
      <c r="AX788" s="61"/>
    </row>
    <row r="789" spans="31:50" ht="15.75">
      <c r="AE789" s="61"/>
      <c r="AW789" s="61"/>
      <c r="AX789" s="61"/>
    </row>
    <row r="790" spans="31:50" ht="15.75">
      <c r="AE790" s="61"/>
      <c r="AW790" s="61"/>
      <c r="AX790" s="61"/>
    </row>
    <row r="791" spans="31:50" ht="15.75">
      <c r="AE791" s="61"/>
      <c r="AW791" s="61"/>
      <c r="AX791" s="61"/>
    </row>
    <row r="792" spans="31:50" ht="15.75">
      <c r="AE792" s="61"/>
      <c r="AW792" s="61"/>
      <c r="AX792" s="61"/>
    </row>
    <row r="793" spans="31:50" ht="15.75">
      <c r="AE793" s="61"/>
      <c r="AW793" s="61"/>
      <c r="AX793" s="61"/>
    </row>
    <row r="794" spans="31:50" ht="15.75">
      <c r="AE794" s="61"/>
      <c r="AW794" s="61"/>
      <c r="AX794" s="61"/>
    </row>
    <row r="795" spans="31:50" ht="15.75">
      <c r="AE795" s="61"/>
      <c r="AW795" s="61"/>
      <c r="AX795" s="61"/>
    </row>
    <row r="796" spans="31:50" ht="15.75">
      <c r="AE796" s="61"/>
      <c r="AW796" s="61"/>
      <c r="AX796" s="61"/>
    </row>
    <row r="797" spans="31:50" ht="15.75">
      <c r="AE797" s="61"/>
      <c r="AW797" s="61"/>
      <c r="AX797" s="61"/>
    </row>
    <row r="798" spans="31:50" ht="15.75">
      <c r="AE798" s="61"/>
      <c r="AW798" s="61"/>
      <c r="AX798" s="61"/>
    </row>
    <row r="799" spans="31:50" ht="15.75">
      <c r="AE799" s="61"/>
      <c r="AW799" s="61"/>
      <c r="AX799" s="61"/>
    </row>
    <row r="800" spans="31:50" ht="15.75">
      <c r="AE800" s="61"/>
      <c r="AW800" s="61"/>
      <c r="AX800" s="61"/>
    </row>
    <row r="801" spans="31:50" ht="15.75">
      <c r="AE801" s="61"/>
      <c r="AW801" s="61"/>
      <c r="AX801" s="61"/>
    </row>
    <row r="802" spans="31:50" ht="15.75">
      <c r="AE802" s="61"/>
      <c r="AW802" s="61"/>
      <c r="AX802" s="61"/>
    </row>
    <row r="803" spans="31:50" ht="15.75">
      <c r="AE803" s="61"/>
      <c r="AW803" s="61"/>
      <c r="AX803" s="61"/>
    </row>
    <row r="804" spans="31:50" ht="15.75">
      <c r="AE804" s="61"/>
      <c r="AW804" s="61"/>
      <c r="AX804" s="61"/>
    </row>
    <row r="805" spans="31:50" ht="15.75">
      <c r="AE805" s="61"/>
      <c r="AW805" s="61"/>
      <c r="AX805" s="61"/>
    </row>
    <row r="806" spans="31:50" ht="15.75">
      <c r="AE806" s="61"/>
      <c r="AW806" s="61"/>
      <c r="AX806" s="61"/>
    </row>
    <row r="807" spans="31:50" ht="15.75">
      <c r="AE807" s="61"/>
      <c r="AW807" s="61"/>
      <c r="AX807" s="61"/>
    </row>
    <row r="808" spans="31:50" ht="15.75">
      <c r="AE808" s="61"/>
      <c r="AW808" s="61"/>
      <c r="AX808" s="61"/>
    </row>
    <row r="809" spans="31:50" ht="15.75">
      <c r="AE809" s="61"/>
      <c r="AW809" s="61"/>
      <c r="AX809" s="61"/>
    </row>
    <row r="810" spans="31:50" ht="15.75">
      <c r="AE810" s="61"/>
      <c r="AW810" s="61"/>
      <c r="AX810" s="61"/>
    </row>
    <row r="811" spans="31:50" ht="15.75">
      <c r="AE811" s="61"/>
      <c r="AW811" s="61"/>
      <c r="AX811" s="61"/>
    </row>
    <row r="812" spans="31:50" ht="15.75">
      <c r="AE812" s="61"/>
      <c r="AW812" s="61"/>
      <c r="AX812" s="61"/>
    </row>
    <row r="813" spans="31:50" ht="15.75">
      <c r="AE813" s="61"/>
      <c r="AW813" s="61"/>
      <c r="AX813" s="61"/>
    </row>
    <row r="814" spans="31:50" ht="15.75">
      <c r="AE814" s="61"/>
      <c r="AW814" s="61"/>
      <c r="AX814" s="61"/>
    </row>
    <row r="815" spans="31:50" ht="15.75">
      <c r="AE815" s="61"/>
      <c r="AW815" s="61"/>
      <c r="AX815" s="61"/>
    </row>
    <row r="816" spans="31:50" ht="15.75">
      <c r="AE816" s="61"/>
      <c r="AW816" s="61"/>
      <c r="AX816" s="61"/>
    </row>
    <row r="817" spans="31:50" ht="15.75">
      <c r="AE817" s="61"/>
      <c r="AW817" s="61"/>
      <c r="AX817" s="61"/>
    </row>
    <row r="818" spans="31:50" ht="15.75">
      <c r="AE818" s="61"/>
      <c r="AW818" s="61"/>
      <c r="AX818" s="61"/>
    </row>
    <row r="819" spans="31:50" ht="15.75">
      <c r="AE819" s="61"/>
      <c r="AW819" s="61"/>
      <c r="AX819" s="61"/>
    </row>
    <row r="820" spans="31:50" ht="15.75">
      <c r="AE820" s="61"/>
      <c r="AW820" s="61"/>
      <c r="AX820" s="61"/>
    </row>
    <row r="821" spans="31:50" ht="15.75">
      <c r="AE821" s="61"/>
      <c r="AW821" s="61"/>
      <c r="AX821" s="61"/>
    </row>
    <row r="822" spans="31:50" ht="15.75">
      <c r="AE822" s="61"/>
      <c r="AW822" s="61"/>
      <c r="AX822" s="61"/>
    </row>
    <row r="823" spans="31:50" ht="15.75">
      <c r="AE823" s="61"/>
      <c r="AW823" s="61"/>
      <c r="AX823" s="61"/>
    </row>
    <row r="824" spans="31:50" ht="15.75">
      <c r="AE824" s="61"/>
      <c r="AW824" s="61"/>
      <c r="AX824" s="61"/>
    </row>
    <row r="825" spans="31:50" ht="15.75">
      <c r="AE825" s="61"/>
      <c r="AW825" s="61"/>
      <c r="AX825" s="61"/>
    </row>
    <row r="826" spans="31:50" ht="15.75">
      <c r="AE826" s="61"/>
      <c r="AW826" s="61"/>
      <c r="AX826" s="61"/>
    </row>
    <row r="827" spans="31:50" ht="15.75">
      <c r="AE827" s="61"/>
      <c r="AW827" s="61"/>
      <c r="AX827" s="61"/>
    </row>
    <row r="828" spans="31:50" ht="15.75">
      <c r="AE828" s="61"/>
      <c r="AW828" s="61"/>
      <c r="AX828" s="61"/>
    </row>
    <row r="829" spans="31:50" ht="15.75">
      <c r="AE829" s="61"/>
      <c r="AW829" s="61"/>
      <c r="AX829" s="61"/>
    </row>
    <row r="830" spans="31:50" ht="15.75">
      <c r="AE830" s="61"/>
      <c r="AW830" s="61"/>
      <c r="AX830" s="61"/>
    </row>
    <row r="831" spans="31:50" ht="15.75">
      <c r="AE831" s="61"/>
      <c r="AW831" s="61"/>
      <c r="AX831" s="61"/>
    </row>
    <row r="832" spans="31:50" ht="15.75">
      <c r="AE832" s="61"/>
      <c r="AW832" s="61"/>
      <c r="AX832" s="61"/>
    </row>
    <row r="833" spans="31:50" ht="15.75">
      <c r="AE833" s="61"/>
      <c r="AW833" s="61"/>
      <c r="AX833" s="61"/>
    </row>
    <row r="834" spans="31:50" ht="15.75">
      <c r="AE834" s="61"/>
      <c r="AW834" s="61"/>
      <c r="AX834" s="61"/>
    </row>
    <row r="835" spans="31:50" ht="15.75">
      <c r="AE835" s="61"/>
      <c r="AW835" s="61"/>
      <c r="AX835" s="61"/>
    </row>
    <row r="836" spans="31:50" ht="15.75">
      <c r="AE836" s="61"/>
      <c r="AW836" s="61"/>
      <c r="AX836" s="61"/>
    </row>
    <row r="837" spans="31:50" ht="15.75">
      <c r="AE837" s="61"/>
      <c r="AW837" s="61"/>
      <c r="AX837" s="61"/>
    </row>
    <row r="838" spans="31:50" ht="15.75">
      <c r="AE838" s="61"/>
      <c r="AW838" s="61"/>
      <c r="AX838" s="61"/>
    </row>
    <row r="839" spans="31:50" ht="15.75">
      <c r="AE839" s="61"/>
      <c r="AW839" s="61"/>
      <c r="AX839" s="61"/>
    </row>
    <row r="840" spans="31:50" ht="15.75">
      <c r="AE840" s="61"/>
      <c r="AW840" s="61"/>
      <c r="AX840" s="61"/>
    </row>
    <row r="841" spans="31:50" ht="15.75">
      <c r="AE841" s="61"/>
      <c r="AW841" s="61"/>
      <c r="AX841" s="61"/>
    </row>
    <row r="842" spans="31:50" ht="15.75">
      <c r="AE842" s="61"/>
      <c r="AW842" s="61"/>
      <c r="AX842" s="61"/>
    </row>
    <row r="843" spans="31:50" ht="15.75">
      <c r="AE843" s="61"/>
      <c r="AW843" s="61"/>
      <c r="AX843" s="61"/>
    </row>
    <row r="844" spans="31:50" ht="15.75">
      <c r="AE844" s="61"/>
      <c r="AW844" s="61"/>
      <c r="AX844" s="61"/>
    </row>
    <row r="845" spans="31:50" ht="15.75">
      <c r="AE845" s="61"/>
      <c r="AW845" s="61"/>
      <c r="AX845" s="61"/>
    </row>
    <row r="846" spans="31:50" ht="15.75">
      <c r="AE846" s="61"/>
      <c r="AW846" s="61"/>
      <c r="AX846" s="61"/>
    </row>
    <row r="847" spans="31:50" ht="15.75">
      <c r="AE847" s="61"/>
      <c r="AW847" s="61"/>
      <c r="AX847" s="61"/>
    </row>
    <row r="848" spans="31:50" ht="15.75">
      <c r="AE848" s="61"/>
      <c r="AW848" s="61"/>
      <c r="AX848" s="61"/>
    </row>
    <row r="849" spans="31:50" ht="15.75">
      <c r="AE849" s="61"/>
      <c r="AW849" s="61"/>
      <c r="AX849" s="61"/>
    </row>
    <row r="850" spans="31:50" ht="15.75">
      <c r="AE850" s="61"/>
      <c r="AW850" s="61"/>
      <c r="AX850" s="61"/>
    </row>
    <row r="851" spans="31:50" ht="15.75">
      <c r="AE851" s="61"/>
      <c r="AW851" s="61"/>
      <c r="AX851" s="61"/>
    </row>
    <row r="852" spans="31:50" ht="15.75">
      <c r="AE852" s="61"/>
      <c r="AW852" s="61"/>
      <c r="AX852" s="61"/>
    </row>
    <row r="853" spans="31:50" ht="15.75">
      <c r="AE853" s="61"/>
      <c r="AW853" s="61"/>
      <c r="AX853" s="61"/>
    </row>
    <row r="854" spans="31:50" ht="15.75">
      <c r="AE854" s="61"/>
      <c r="AW854" s="61"/>
      <c r="AX854" s="61"/>
    </row>
    <row r="855" spans="31:50" ht="15.75">
      <c r="AE855" s="61"/>
      <c r="AW855" s="61"/>
      <c r="AX855" s="61"/>
    </row>
    <row r="856" spans="31:50" ht="15.75">
      <c r="AE856" s="61"/>
      <c r="AW856" s="61"/>
      <c r="AX856" s="61"/>
    </row>
    <row r="857" spans="31:50" ht="15.75">
      <c r="AE857" s="61"/>
      <c r="AW857" s="61"/>
      <c r="AX857" s="61"/>
    </row>
    <row r="858" spans="31:50" ht="15.75">
      <c r="AE858" s="61"/>
      <c r="AW858" s="61"/>
      <c r="AX858" s="61"/>
    </row>
    <row r="859" spans="31:50" ht="15.75">
      <c r="AE859" s="61"/>
      <c r="AW859" s="61"/>
      <c r="AX859" s="61"/>
    </row>
    <row r="860" spans="31:50" ht="15.75">
      <c r="AE860" s="61"/>
      <c r="AW860" s="61"/>
      <c r="AX860" s="61"/>
    </row>
    <row r="861" spans="31:50" ht="15.75">
      <c r="AE861" s="61"/>
      <c r="AW861" s="61"/>
      <c r="AX861" s="61"/>
    </row>
    <row r="862" spans="31:50" ht="15.75">
      <c r="AE862" s="61"/>
      <c r="AW862" s="61"/>
      <c r="AX862" s="61"/>
    </row>
    <row r="863" spans="31:50" ht="15.75">
      <c r="AE863" s="61"/>
      <c r="AW863" s="61"/>
      <c r="AX863" s="61"/>
    </row>
    <row r="864" spans="31:50" ht="15.75">
      <c r="AE864" s="61"/>
      <c r="AW864" s="61"/>
      <c r="AX864" s="61"/>
    </row>
    <row r="865" spans="31:50" ht="15.75">
      <c r="AE865" s="61"/>
      <c r="AW865" s="61"/>
      <c r="AX865" s="61"/>
    </row>
    <row r="866" spans="31:50" ht="15.75">
      <c r="AE866" s="61"/>
      <c r="AW866" s="61"/>
      <c r="AX866" s="61"/>
    </row>
    <row r="867" spans="31:50" ht="15.75">
      <c r="AE867" s="61"/>
      <c r="AW867" s="61"/>
      <c r="AX867" s="61"/>
    </row>
    <row r="868" spans="31:50" ht="15.75">
      <c r="AE868" s="61"/>
      <c r="AW868" s="61"/>
      <c r="AX868" s="61"/>
    </row>
    <row r="869" spans="31:50" ht="15.75">
      <c r="AE869" s="61"/>
      <c r="AW869" s="61"/>
      <c r="AX869" s="61"/>
    </row>
    <row r="870" spans="31:50" ht="15.75">
      <c r="AE870" s="61"/>
      <c r="AW870" s="61"/>
      <c r="AX870" s="61"/>
    </row>
    <row r="871" spans="31:50" ht="15.75">
      <c r="AE871" s="61"/>
      <c r="AW871" s="61"/>
      <c r="AX871" s="61"/>
    </row>
    <row r="872" spans="31:50" ht="15.75">
      <c r="AE872" s="61"/>
      <c r="AW872" s="61"/>
      <c r="AX872" s="61"/>
    </row>
    <row r="873" spans="31:50" ht="15.75">
      <c r="AE873" s="61"/>
      <c r="AW873" s="61"/>
      <c r="AX873" s="61"/>
    </row>
    <row r="874" spans="31:50" ht="15.75">
      <c r="AE874" s="61"/>
      <c r="AW874" s="61"/>
      <c r="AX874" s="61"/>
    </row>
    <row r="875" spans="31:50" ht="15.75">
      <c r="AE875" s="61"/>
      <c r="AW875" s="61"/>
      <c r="AX875" s="61"/>
    </row>
    <row r="876" spans="31:50" ht="15.75">
      <c r="AE876" s="61"/>
      <c r="AW876" s="61"/>
      <c r="AX876" s="61"/>
    </row>
    <row r="877" spans="31:50" ht="15.75">
      <c r="AE877" s="61"/>
      <c r="AW877" s="61"/>
      <c r="AX877" s="61"/>
    </row>
    <row r="878" spans="31:50" ht="15.75">
      <c r="AE878" s="61"/>
      <c r="AW878" s="61"/>
      <c r="AX878" s="61"/>
    </row>
    <row r="879" spans="31:50" ht="15.75">
      <c r="AE879" s="61"/>
      <c r="AW879" s="61"/>
      <c r="AX879" s="61"/>
    </row>
    <row r="880" spans="31:50" ht="15.75">
      <c r="AE880" s="61"/>
      <c r="AW880" s="61"/>
      <c r="AX880" s="61"/>
    </row>
    <row r="881" spans="31:50" ht="15.75">
      <c r="AE881" s="61"/>
      <c r="AW881" s="61"/>
      <c r="AX881" s="61"/>
    </row>
    <row r="882" spans="31:50" ht="15.75">
      <c r="AE882" s="61"/>
      <c r="AW882" s="61"/>
      <c r="AX882" s="61"/>
    </row>
    <row r="883" spans="31:50" ht="15.75">
      <c r="AE883" s="61"/>
      <c r="AW883" s="61"/>
      <c r="AX883" s="61"/>
    </row>
    <row r="884" spans="31:50" ht="15.75">
      <c r="AE884" s="61"/>
      <c r="AW884" s="61"/>
      <c r="AX884" s="61"/>
    </row>
    <row r="885" spans="31:50" ht="15.75">
      <c r="AE885" s="61"/>
      <c r="AW885" s="61"/>
      <c r="AX885" s="61"/>
    </row>
    <row r="886" spans="31:50" ht="15.75">
      <c r="AE886" s="61"/>
      <c r="AW886" s="61"/>
      <c r="AX886" s="61"/>
    </row>
    <row r="887" spans="31:50" ht="15.75">
      <c r="AE887" s="61"/>
      <c r="AW887" s="61"/>
      <c r="AX887" s="61"/>
    </row>
    <row r="888" spans="31:50" ht="15.75">
      <c r="AE888" s="61"/>
      <c r="AW888" s="61"/>
      <c r="AX888" s="61"/>
    </row>
    <row r="889" spans="31:50" ht="15.75">
      <c r="AE889" s="61"/>
      <c r="AW889" s="61"/>
      <c r="AX889" s="61"/>
    </row>
    <row r="890" spans="31:50" ht="15.75">
      <c r="AE890" s="61"/>
      <c r="AW890" s="61"/>
      <c r="AX890" s="61"/>
    </row>
    <row r="891" spans="31:50" ht="15.75">
      <c r="AE891" s="61"/>
      <c r="AW891" s="61"/>
      <c r="AX891" s="61"/>
    </row>
    <row r="892" spans="31:50" ht="15.75">
      <c r="AE892" s="61"/>
      <c r="AW892" s="61"/>
      <c r="AX892" s="61"/>
    </row>
    <row r="893" spans="31:50" ht="15.75">
      <c r="AE893" s="61"/>
      <c r="AW893" s="61"/>
      <c r="AX893" s="61"/>
    </row>
    <row r="894" spans="31:50" ht="15.75">
      <c r="AE894" s="61"/>
      <c r="AW894" s="61"/>
      <c r="AX894" s="61"/>
    </row>
    <row r="895" spans="31:50" ht="15.75">
      <c r="AE895" s="61"/>
      <c r="AW895" s="61"/>
      <c r="AX895" s="61"/>
    </row>
    <row r="896" spans="31:50" ht="15.75">
      <c r="AE896" s="61"/>
      <c r="AW896" s="61"/>
      <c r="AX896" s="61"/>
    </row>
    <row r="897" spans="31:50" ht="15.75">
      <c r="AE897" s="61"/>
      <c r="AW897" s="61"/>
      <c r="AX897" s="61"/>
    </row>
    <row r="898" spans="31:50" ht="15.75">
      <c r="AE898" s="61"/>
      <c r="AW898" s="61"/>
      <c r="AX898" s="61"/>
    </row>
    <row r="899" spans="31:50" ht="15.75">
      <c r="AE899" s="61"/>
      <c r="AW899" s="61"/>
      <c r="AX899" s="61"/>
    </row>
    <row r="900" spans="31:50" ht="15.75">
      <c r="AE900" s="61"/>
      <c r="AW900" s="61"/>
      <c r="AX900" s="61"/>
    </row>
    <row r="901" spans="31:50" ht="15.75">
      <c r="AE901" s="61"/>
      <c r="AW901" s="61"/>
      <c r="AX901" s="61"/>
    </row>
    <row r="902" spans="31:50" ht="15.75">
      <c r="AE902" s="61"/>
      <c r="AW902" s="61"/>
      <c r="AX902" s="61"/>
    </row>
    <row r="903" spans="31:50" ht="15.75">
      <c r="AE903" s="61"/>
      <c r="AW903" s="61"/>
      <c r="AX903" s="61"/>
    </row>
    <row r="904" spans="31:50" ht="15.75">
      <c r="AE904" s="61"/>
      <c r="AW904" s="61"/>
      <c r="AX904" s="61"/>
    </row>
    <row r="905" spans="31:50" ht="15.75">
      <c r="AE905" s="61"/>
      <c r="AW905" s="61"/>
      <c r="AX905" s="61"/>
    </row>
    <row r="906" spans="31:50" ht="15.75">
      <c r="AE906" s="61"/>
      <c r="AW906" s="61"/>
      <c r="AX906" s="61"/>
    </row>
    <row r="907" spans="31:50" ht="15.75">
      <c r="AE907" s="61"/>
      <c r="AW907" s="61"/>
      <c r="AX907" s="61"/>
    </row>
    <row r="908" spans="31:50" ht="15.75">
      <c r="AE908" s="61"/>
      <c r="AW908" s="61"/>
      <c r="AX908" s="61"/>
    </row>
    <row r="909" spans="31:50" ht="15.75">
      <c r="AE909" s="61"/>
      <c r="AW909" s="61"/>
      <c r="AX909" s="61"/>
    </row>
    <row r="910" spans="31:50" ht="15.75">
      <c r="AE910" s="61"/>
      <c r="AW910" s="61"/>
      <c r="AX910" s="61"/>
    </row>
    <row r="911" spans="31:50" ht="15.75">
      <c r="AE911" s="61"/>
      <c r="AW911" s="61"/>
      <c r="AX911" s="61"/>
    </row>
    <row r="912" spans="31:50" ht="15.75">
      <c r="AE912" s="61"/>
      <c r="AW912" s="61"/>
      <c r="AX912" s="61"/>
    </row>
    <row r="913" spans="31:50" ht="15.75">
      <c r="AE913" s="61"/>
      <c r="AW913" s="61"/>
      <c r="AX913" s="61"/>
    </row>
    <row r="914" spans="31:50" ht="15.75">
      <c r="AE914" s="61"/>
      <c r="AW914" s="61"/>
      <c r="AX914" s="61"/>
    </row>
    <row r="915" spans="31:50" ht="15.75">
      <c r="AE915" s="61"/>
      <c r="AW915" s="61"/>
      <c r="AX915" s="61"/>
    </row>
    <row r="916" spans="31:50" ht="15.75">
      <c r="AE916" s="61"/>
      <c r="AW916" s="61"/>
      <c r="AX916" s="61"/>
    </row>
    <row r="917" spans="31:50" ht="15.75">
      <c r="AE917" s="61"/>
      <c r="AW917" s="61"/>
      <c r="AX917" s="61"/>
    </row>
    <row r="918" spans="31:50" ht="15.75">
      <c r="AE918" s="61"/>
      <c r="AW918" s="61"/>
      <c r="AX918" s="61"/>
    </row>
    <row r="919" spans="31:50" ht="15.75">
      <c r="AE919" s="61"/>
      <c r="AW919" s="61"/>
      <c r="AX919" s="61"/>
    </row>
    <row r="920" spans="31:50" ht="15.75">
      <c r="AE920" s="61"/>
      <c r="AW920" s="61"/>
      <c r="AX920" s="61"/>
    </row>
    <row r="921" spans="31:50" ht="15.75">
      <c r="AE921" s="61"/>
      <c r="AW921" s="61"/>
      <c r="AX921" s="61"/>
    </row>
    <row r="922" spans="31:50" ht="15.75">
      <c r="AE922" s="61"/>
      <c r="AW922" s="61"/>
      <c r="AX922" s="61"/>
    </row>
    <row r="923" spans="31:50" ht="15.75">
      <c r="AE923" s="61"/>
      <c r="AW923" s="61"/>
      <c r="AX923" s="61"/>
    </row>
    <row r="924" spans="31:50" ht="15.75">
      <c r="AE924" s="61"/>
      <c r="AW924" s="61"/>
      <c r="AX924" s="61"/>
    </row>
    <row r="925" spans="31:50" ht="15.75">
      <c r="AE925" s="61"/>
      <c r="AW925" s="61"/>
      <c r="AX925" s="61"/>
    </row>
    <row r="926" spans="31:50" ht="15.75">
      <c r="AE926" s="61"/>
      <c r="AW926" s="61"/>
      <c r="AX926" s="61"/>
    </row>
    <row r="927" spans="31:50" ht="15.75">
      <c r="AE927" s="61"/>
      <c r="AW927" s="61"/>
      <c r="AX927" s="61"/>
    </row>
    <row r="928" spans="31:50" ht="15.75">
      <c r="AE928" s="61"/>
      <c r="AW928" s="61"/>
      <c r="AX928" s="61"/>
    </row>
    <row r="929" spans="31:50" ht="15.75">
      <c r="AE929" s="61"/>
      <c r="AW929" s="61"/>
      <c r="AX929" s="61"/>
    </row>
    <row r="930" spans="31:50" ht="15.75">
      <c r="AE930" s="61"/>
      <c r="AW930" s="61"/>
      <c r="AX930" s="61"/>
    </row>
    <row r="931" spans="31:50" ht="15.75">
      <c r="AE931" s="61"/>
      <c r="AW931" s="61"/>
      <c r="AX931" s="61"/>
    </row>
    <row r="932" spans="31:50" ht="15.75">
      <c r="AE932" s="61"/>
      <c r="AW932" s="61"/>
      <c r="AX932" s="61"/>
    </row>
    <row r="933" spans="31:50" ht="15.75">
      <c r="AE933" s="61"/>
      <c r="AW933" s="61"/>
      <c r="AX933" s="61"/>
    </row>
    <row r="934" spans="31:50" ht="15.75">
      <c r="AE934" s="61"/>
      <c r="AW934" s="61"/>
      <c r="AX934" s="61"/>
    </row>
    <row r="935" spans="31:50" ht="15.75">
      <c r="AE935" s="61"/>
      <c r="AW935" s="61"/>
      <c r="AX935" s="61"/>
    </row>
    <row r="936" spans="31:50" ht="15.75">
      <c r="AE936" s="61"/>
      <c r="AW936" s="61"/>
      <c r="AX936" s="61"/>
    </row>
    <row r="937" spans="31:50" ht="15.75">
      <c r="AE937" s="61"/>
      <c r="AW937" s="61"/>
      <c r="AX937" s="61"/>
    </row>
    <row r="938" spans="31:50" ht="15.75">
      <c r="AE938" s="61"/>
      <c r="AW938" s="61"/>
      <c r="AX938" s="61"/>
    </row>
    <row r="939" spans="31:50" ht="15.75">
      <c r="AE939" s="61"/>
      <c r="AW939" s="61"/>
      <c r="AX939" s="61"/>
    </row>
    <row r="940" spans="31:50" ht="15.75">
      <c r="AE940" s="61"/>
      <c r="AW940" s="61"/>
      <c r="AX940" s="61"/>
    </row>
    <row r="941" spans="31:50" ht="15.75">
      <c r="AE941" s="61"/>
      <c r="AW941" s="61"/>
      <c r="AX941" s="61"/>
    </row>
    <row r="942" spans="31:50" ht="15.75">
      <c r="AE942" s="61"/>
      <c r="AW942" s="61"/>
      <c r="AX942" s="61"/>
    </row>
    <row r="943" spans="31:50" ht="15.75">
      <c r="AE943" s="61"/>
      <c r="AW943" s="61"/>
      <c r="AX943" s="61"/>
    </row>
    <row r="944" spans="31:50" ht="15.75">
      <c r="AE944" s="61"/>
      <c r="AW944" s="61"/>
      <c r="AX944" s="61"/>
    </row>
    <row r="945" spans="31:50" ht="15.75">
      <c r="AE945" s="61"/>
      <c r="AW945" s="61"/>
      <c r="AX945" s="61"/>
    </row>
    <row r="946" spans="31:50" ht="15.75">
      <c r="AE946" s="61"/>
      <c r="AW946" s="61"/>
      <c r="AX946" s="61"/>
    </row>
    <row r="947" spans="31:50" ht="15.75">
      <c r="AE947" s="61"/>
      <c r="AW947" s="61"/>
      <c r="AX947" s="61"/>
    </row>
    <row r="948" spans="31:50" ht="15.75">
      <c r="AE948" s="61"/>
      <c r="AW948" s="61"/>
      <c r="AX948" s="61"/>
    </row>
    <row r="949" spans="31:50" ht="15.75">
      <c r="AE949" s="61"/>
      <c r="AW949" s="61"/>
      <c r="AX949" s="61"/>
    </row>
    <row r="950" spans="31:50" ht="15.75">
      <c r="AE950" s="61"/>
      <c r="AW950" s="61"/>
      <c r="AX950" s="61"/>
    </row>
    <row r="951" spans="31:50" ht="15.75">
      <c r="AE951" s="61"/>
      <c r="AW951" s="61"/>
      <c r="AX951" s="61"/>
    </row>
    <row r="952" spans="31:50" ht="15.75">
      <c r="AE952" s="61"/>
      <c r="AW952" s="61"/>
      <c r="AX952" s="61"/>
    </row>
    <row r="953" spans="31:50" ht="15.75">
      <c r="AE953" s="61"/>
      <c r="AW953" s="61"/>
      <c r="AX953" s="61"/>
    </row>
    <row r="954" spans="31:50" ht="15.75">
      <c r="AE954" s="61"/>
      <c r="AW954" s="61"/>
      <c r="AX954" s="61"/>
    </row>
    <row r="955" spans="31:50" ht="15.75">
      <c r="AE955" s="61"/>
      <c r="AW955" s="61"/>
      <c r="AX955" s="61"/>
    </row>
    <row r="956" spans="31:50" ht="15.75">
      <c r="AE956" s="61"/>
      <c r="AW956" s="61"/>
      <c r="AX956" s="61"/>
    </row>
    <row r="957" spans="31:50" ht="15.75">
      <c r="AE957" s="61"/>
      <c r="AW957" s="61"/>
      <c r="AX957" s="61"/>
    </row>
    <row r="958" spans="31:50" ht="15.75">
      <c r="AE958" s="61"/>
      <c r="AW958" s="61"/>
      <c r="AX958" s="61"/>
    </row>
    <row r="959" spans="31:50" ht="15.75">
      <c r="AE959" s="61"/>
      <c r="AW959" s="61"/>
      <c r="AX959" s="61"/>
    </row>
    <row r="960" spans="31:50" ht="15.75">
      <c r="AE960" s="61"/>
      <c r="AW960" s="61"/>
      <c r="AX960" s="61"/>
    </row>
    <row r="961" spans="31:50" ht="15.75">
      <c r="AE961" s="61"/>
      <c r="AW961" s="61"/>
      <c r="AX961" s="61"/>
    </row>
    <row r="962" spans="31:50" ht="15.75">
      <c r="AE962" s="61"/>
      <c r="AW962" s="61"/>
      <c r="AX962" s="61"/>
    </row>
    <row r="963" spans="31:50" ht="15.75">
      <c r="AE963" s="61"/>
      <c r="AW963" s="61"/>
      <c r="AX963" s="61"/>
    </row>
    <row r="964" spans="31:50" ht="15.75">
      <c r="AE964" s="61"/>
      <c r="AW964" s="61"/>
      <c r="AX964" s="61"/>
    </row>
    <row r="965" spans="31:50" ht="15.75">
      <c r="AE965" s="61"/>
      <c r="AW965" s="61"/>
      <c r="AX965" s="61"/>
    </row>
    <row r="966" spans="31:50" ht="15.75">
      <c r="AE966" s="61"/>
      <c r="AW966" s="61"/>
      <c r="AX966" s="61"/>
    </row>
    <row r="967" spans="31:50" ht="15.75">
      <c r="AE967" s="61"/>
      <c r="AW967" s="61"/>
      <c r="AX967" s="61"/>
    </row>
    <row r="968" spans="31:50" ht="15.75">
      <c r="AE968" s="61"/>
      <c r="AW968" s="61"/>
      <c r="AX968" s="61"/>
    </row>
    <row r="969" spans="31:50" ht="15.75">
      <c r="AE969" s="61"/>
      <c r="AW969" s="61"/>
      <c r="AX969" s="61"/>
    </row>
    <row r="970" spans="31:50" ht="15.75">
      <c r="AE970" s="61"/>
      <c r="AW970" s="61"/>
      <c r="AX970" s="61"/>
    </row>
    <row r="971" spans="31:50" ht="15.75">
      <c r="AE971" s="61"/>
      <c r="AW971" s="61"/>
      <c r="AX971" s="61"/>
    </row>
    <row r="972" spans="31:50" ht="15.75">
      <c r="AE972" s="61"/>
      <c r="AW972" s="61"/>
      <c r="AX972" s="61"/>
    </row>
    <row r="973" spans="31:50" ht="15.75">
      <c r="AE973" s="61"/>
      <c r="AW973" s="61"/>
      <c r="AX973" s="61"/>
    </row>
    <row r="974" spans="31:50" ht="15.75">
      <c r="AE974" s="61"/>
      <c r="AW974" s="61"/>
      <c r="AX974" s="61"/>
    </row>
    <row r="975" spans="31:50" ht="15.75">
      <c r="AE975" s="61"/>
      <c r="AW975" s="61"/>
      <c r="AX975" s="61"/>
    </row>
    <row r="976" spans="31:50" ht="15.75">
      <c r="AE976" s="61"/>
      <c r="AW976" s="61"/>
      <c r="AX976" s="61"/>
    </row>
    <row r="977" spans="31:50" ht="15.75">
      <c r="AE977" s="61"/>
      <c r="AW977" s="61"/>
      <c r="AX977" s="61"/>
    </row>
    <row r="978" spans="31:50" ht="15.75">
      <c r="AE978" s="61"/>
      <c r="AW978" s="61"/>
      <c r="AX978" s="61"/>
    </row>
    <row r="979" spans="31:50" ht="15.75">
      <c r="AE979" s="61"/>
      <c r="AW979" s="61"/>
      <c r="AX979" s="61"/>
    </row>
    <row r="980" spans="31:50" ht="15.75">
      <c r="AE980" s="61"/>
      <c r="AW980" s="61"/>
      <c r="AX980" s="61"/>
    </row>
    <row r="981" spans="31:50" ht="15.75">
      <c r="AE981" s="61"/>
      <c r="AW981" s="61"/>
      <c r="AX981" s="61"/>
    </row>
    <row r="982" spans="31:50" ht="15.75">
      <c r="AE982" s="61"/>
      <c r="AW982" s="61"/>
      <c r="AX982" s="61"/>
    </row>
    <row r="983" spans="31:50" ht="15.75">
      <c r="AE983" s="61"/>
      <c r="AW983" s="61"/>
      <c r="AX983" s="61"/>
    </row>
    <row r="984" spans="31:50" ht="15.75">
      <c r="AE984" s="61"/>
      <c r="AW984" s="61"/>
      <c r="AX984" s="61"/>
    </row>
    <row r="985" spans="31:50" ht="15.75">
      <c r="AE985" s="61"/>
      <c r="AW985" s="61"/>
      <c r="AX985" s="61"/>
    </row>
    <row r="986" spans="31:50" ht="15.75">
      <c r="AE986" s="61"/>
      <c r="AW986" s="61"/>
      <c r="AX986" s="61"/>
    </row>
    <row r="987" spans="31:50" ht="15.75">
      <c r="AE987" s="61"/>
      <c r="AW987" s="61"/>
      <c r="AX987" s="61"/>
    </row>
    <row r="988" spans="31:50" ht="15.75">
      <c r="AE988" s="61"/>
      <c r="AW988" s="61"/>
      <c r="AX988" s="61"/>
    </row>
    <row r="989" spans="31:50" ht="15.75">
      <c r="AE989" s="61"/>
      <c r="AW989" s="61"/>
      <c r="AX989" s="61"/>
    </row>
    <row r="990" spans="31:50" ht="15.75">
      <c r="AE990" s="61"/>
      <c r="AW990" s="61"/>
      <c r="AX990" s="61"/>
    </row>
    <row r="991" spans="31:50" ht="15.75">
      <c r="AE991" s="61"/>
      <c r="AW991" s="61"/>
      <c r="AX991" s="61"/>
    </row>
    <row r="992" spans="31:50" ht="15.75">
      <c r="AE992" s="61"/>
      <c r="AW992" s="61"/>
      <c r="AX992" s="61"/>
    </row>
    <row r="993" spans="31:50" ht="15.75">
      <c r="AE993" s="61"/>
      <c r="AW993" s="61"/>
      <c r="AX993" s="61"/>
    </row>
    <row r="994" spans="31:50" ht="15.75">
      <c r="AE994" s="61"/>
      <c r="AW994" s="61"/>
      <c r="AX994" s="61"/>
    </row>
    <row r="995" spans="31:50" ht="15.75">
      <c r="AE995" s="61"/>
      <c r="AW995" s="61"/>
      <c r="AX995" s="61"/>
    </row>
    <row r="996" spans="31:50" ht="15.75">
      <c r="AE996" s="61"/>
      <c r="AW996" s="61"/>
      <c r="AX996" s="61"/>
    </row>
    <row r="997" spans="31:50" ht="15.75">
      <c r="AE997" s="61"/>
      <c r="AW997" s="61"/>
      <c r="AX997" s="61"/>
    </row>
    <row r="998" spans="31:50" ht="15.75">
      <c r="AE998" s="61"/>
      <c r="AW998" s="61"/>
      <c r="AX998" s="61"/>
    </row>
    <row r="999" spans="31:50" ht="15.75">
      <c r="AE999" s="61"/>
      <c r="AW999" s="61"/>
      <c r="AX999" s="61"/>
    </row>
    <row r="1000" spans="31:50" ht="15.75">
      <c r="AE1000" s="61"/>
      <c r="AW1000" s="61"/>
      <c r="AX1000" s="61"/>
    </row>
  </sheetData>
  <hyperlinks>
    <hyperlink ref="A2" r:id="rId1" display="https://crime-data-explorer.app.cloud.gov/pages/explorer/crime/arres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